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053EF73E-4623-4CB4-8CF5-AE0AFF108568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BOCCE KÜÇÜK KIZLAR" sheetId="1" r:id="rId1"/>
    <sheet name="BOCCE KÜÇÜK ERKEKL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58" i="2" l="1"/>
  <c r="AT58" i="2"/>
  <c r="AG58" i="2"/>
  <c r="BF57" i="2"/>
  <c r="AT57" i="2"/>
  <c r="AG57" i="2"/>
  <c r="BF56" i="2"/>
  <c r="AT56" i="2"/>
  <c r="AG56" i="2"/>
  <c r="BF55" i="2"/>
  <c r="AT55" i="2"/>
  <c r="AG55" i="2"/>
  <c r="BF54" i="2"/>
  <c r="AT54" i="2"/>
  <c r="AG54" i="2"/>
  <c r="BF53" i="2"/>
  <c r="AT53" i="2"/>
  <c r="AG53" i="2"/>
  <c r="BF50" i="2"/>
  <c r="AT50" i="2"/>
  <c r="AG50" i="2"/>
  <c r="BF49" i="2"/>
  <c r="AT49" i="2"/>
  <c r="AG49" i="2"/>
  <c r="BF48" i="2"/>
  <c r="AT48" i="2"/>
  <c r="AG48" i="2"/>
  <c r="BF47" i="2"/>
  <c r="AT47" i="2"/>
  <c r="AG47" i="2"/>
  <c r="BF46" i="2"/>
  <c r="AT46" i="2"/>
  <c r="AG46" i="2"/>
  <c r="BF45" i="2"/>
  <c r="AT45" i="2"/>
  <c r="AG45" i="2"/>
  <c r="BF42" i="2"/>
  <c r="AT42" i="2"/>
  <c r="BF41" i="2"/>
  <c r="AT41" i="2"/>
  <c r="BF40" i="2"/>
  <c r="AT40" i="2"/>
  <c r="BF39" i="2"/>
  <c r="AT39" i="2"/>
  <c r="BF38" i="2"/>
  <c r="AT38" i="2"/>
  <c r="BF37" i="2"/>
  <c r="AT37" i="2"/>
  <c r="BF34" i="2"/>
  <c r="AT34" i="2"/>
  <c r="BF33" i="2"/>
  <c r="AT33" i="2"/>
  <c r="L33" i="2"/>
  <c r="BF32" i="2"/>
  <c r="AT32" i="2"/>
  <c r="BF31" i="2"/>
  <c r="AT31" i="2"/>
  <c r="BF30" i="2"/>
  <c r="AT30" i="2"/>
  <c r="BF29" i="2"/>
  <c r="AT29" i="2"/>
  <c r="N10" i="2"/>
  <c r="AG42" i="2" s="1"/>
  <c r="C10" i="2"/>
  <c r="N9" i="2"/>
  <c r="L45" i="2" s="1"/>
  <c r="C9" i="2"/>
  <c r="AG33" i="2" s="1"/>
  <c r="N8" i="2"/>
  <c r="AG40" i="2" s="1"/>
  <c r="C8" i="2"/>
  <c r="N7" i="2"/>
  <c r="L21" i="2" s="1"/>
  <c r="C7" i="2"/>
  <c r="L41" i="2" s="1"/>
  <c r="N6" i="2"/>
  <c r="AG38" i="2" s="1"/>
  <c r="C6" i="2"/>
  <c r="N5" i="2"/>
  <c r="L31" i="2" s="1"/>
  <c r="C5" i="2"/>
  <c r="L34" i="2" s="1"/>
  <c r="BF58" i="1"/>
  <c r="AT58" i="1"/>
  <c r="BF57" i="1"/>
  <c r="AT57" i="1"/>
  <c r="BF56" i="1"/>
  <c r="AT56" i="1"/>
  <c r="BF55" i="1"/>
  <c r="AT55" i="1"/>
  <c r="BF54" i="1"/>
  <c r="AT54" i="1"/>
  <c r="BF53" i="1"/>
  <c r="AT53" i="1"/>
  <c r="BF50" i="1"/>
  <c r="AT50" i="1"/>
  <c r="BF49" i="1"/>
  <c r="AT49" i="1"/>
  <c r="BF48" i="1"/>
  <c r="AT48" i="1"/>
  <c r="BF47" i="1"/>
  <c r="AT47" i="1"/>
  <c r="BF46" i="1"/>
  <c r="AT46" i="1"/>
  <c r="BF45" i="1"/>
  <c r="AT45" i="1"/>
  <c r="BF42" i="1"/>
  <c r="AT42" i="1"/>
  <c r="BF41" i="1"/>
  <c r="AT41" i="1"/>
  <c r="BF40" i="1"/>
  <c r="AT40" i="1"/>
  <c r="BF39" i="1"/>
  <c r="AT39" i="1"/>
  <c r="BF38" i="1"/>
  <c r="AT38" i="1"/>
  <c r="BF37" i="1"/>
  <c r="AT37" i="1"/>
  <c r="BF34" i="1"/>
  <c r="AT34" i="1"/>
  <c r="BF33" i="1"/>
  <c r="AT33" i="1"/>
  <c r="BF32" i="1"/>
  <c r="AT32" i="1"/>
  <c r="BF31" i="1"/>
  <c r="AT31" i="1"/>
  <c r="BF30" i="1"/>
  <c r="AT30" i="1"/>
  <c r="BF29" i="1"/>
  <c r="AT29" i="1"/>
  <c r="N10" i="1"/>
  <c r="C10" i="1"/>
  <c r="N9" i="1"/>
  <c r="C9" i="1"/>
  <c r="AG33" i="1" s="1"/>
  <c r="N8" i="1"/>
  <c r="C8" i="1"/>
  <c r="AG32" i="1" s="1"/>
  <c r="N7" i="1"/>
  <c r="C7" i="1"/>
  <c r="AG31" i="1" s="1"/>
  <c r="AG46" i="1"/>
  <c r="N6" i="1"/>
  <c r="C6" i="1"/>
  <c r="N5" i="1"/>
  <c r="C5" i="1"/>
  <c r="L26" i="2" l="1"/>
  <c r="L17" i="2"/>
  <c r="L35" i="2"/>
  <c r="L30" i="2"/>
  <c r="L29" i="2"/>
  <c r="L27" i="2"/>
  <c r="L38" i="2"/>
  <c r="AG29" i="2"/>
  <c r="L22" i="2"/>
  <c r="AG31" i="2"/>
  <c r="AG30" i="2"/>
  <c r="L36" i="2"/>
  <c r="L19" i="2"/>
  <c r="L23" i="2"/>
  <c r="L37" i="2"/>
  <c r="L39" i="2"/>
  <c r="L40" i="2"/>
  <c r="L42" i="2"/>
  <c r="L43" i="2"/>
  <c r="L16" i="2"/>
  <c r="L20" i="2"/>
  <c r="L24" i="2"/>
  <c r="L28" i="2"/>
  <c r="AG37" i="2"/>
  <c r="AG39" i="2"/>
  <c r="AG41" i="2"/>
  <c r="L44" i="2"/>
  <c r="L18" i="2"/>
  <c r="AG32" i="2"/>
  <c r="AG34" i="2"/>
  <c r="L25" i="2"/>
  <c r="L32" i="2"/>
  <c r="L27" i="1"/>
  <c r="L32" i="1"/>
  <c r="L43" i="1"/>
  <c r="L33" i="1"/>
  <c r="L23" i="1"/>
  <c r="L45" i="1"/>
  <c r="L40" i="1"/>
  <c r="L42" i="1"/>
  <c r="L21" i="1"/>
  <c r="L24" i="1"/>
  <c r="L36" i="1"/>
  <c r="AG29" i="1"/>
  <c r="L22" i="1"/>
  <c r="L16" i="1"/>
  <c r="L20" i="1"/>
  <c r="AG37" i="1"/>
  <c r="AG38" i="1"/>
  <c r="AG39" i="1"/>
  <c r="AG40" i="1"/>
  <c r="AG41" i="1"/>
  <c r="AG42" i="1"/>
  <c r="AG53" i="1"/>
  <c r="AG54" i="1"/>
  <c r="AG55" i="1"/>
  <c r="AG56" i="1"/>
  <c r="AG57" i="1"/>
  <c r="AG58" i="1"/>
  <c r="L34" i="1"/>
  <c r="L38" i="1"/>
  <c r="L44" i="1"/>
  <c r="L17" i="1"/>
  <c r="L28" i="1"/>
  <c r="L29" i="1"/>
  <c r="L30" i="1"/>
  <c r="L31" i="1"/>
  <c r="L35" i="1"/>
  <c r="L39" i="1"/>
  <c r="L41" i="1"/>
  <c r="L18" i="1"/>
  <c r="AG30" i="1"/>
  <c r="AG34" i="1"/>
  <c r="AG45" i="1"/>
  <c r="AG47" i="1"/>
  <c r="AG48" i="1"/>
  <c r="AG49" i="1"/>
  <c r="AG50" i="1"/>
  <c r="L19" i="1"/>
  <c r="L25" i="1"/>
  <c r="L26" i="1"/>
  <c r="L37" i="1"/>
</calcChain>
</file>

<file path=xl/sharedStrings.xml><?xml version="1.0" encoding="utf-8"?>
<sst xmlns="http://schemas.openxmlformats.org/spreadsheetml/2006/main" count="785" uniqueCount="128">
  <si>
    <t>TAKIMLAR</t>
  </si>
  <si>
    <t>KURA SONUCU</t>
  </si>
  <si>
    <t>A1</t>
  </si>
  <si>
    <t>A2</t>
  </si>
  <si>
    <t>A3</t>
  </si>
  <si>
    <t>A4</t>
  </si>
  <si>
    <t>A5</t>
  </si>
  <si>
    <t>A6</t>
  </si>
  <si>
    <t>1-</t>
  </si>
  <si>
    <t xml:space="preserve">BU HÜCRELERE KURA ÇEKİMİNE KATILACAK </t>
  </si>
  <si>
    <t>A GRUBU</t>
  </si>
  <si>
    <t>B GRUBU</t>
  </si>
  <si>
    <t>C GRUBU</t>
  </si>
  <si>
    <t>2-</t>
  </si>
  <si>
    <t>OLAN TAKIMLARI YAZINIZ, KURASINI ÇEKEN TAKIMI</t>
  </si>
  <si>
    <t>3-</t>
  </si>
  <si>
    <t>SAĞDAKİ KURA SONUCU ALNINA YAPIŞTIRINIZ</t>
  </si>
  <si>
    <t>4-</t>
  </si>
  <si>
    <t>5-</t>
  </si>
  <si>
    <t>B1</t>
  </si>
  <si>
    <t>B2</t>
  </si>
  <si>
    <t>B3</t>
  </si>
  <si>
    <t>B4</t>
  </si>
  <si>
    <t>B5</t>
  </si>
  <si>
    <t>B6</t>
  </si>
  <si>
    <t>6-</t>
  </si>
  <si>
    <t>7-</t>
  </si>
  <si>
    <t>8-</t>
  </si>
  <si>
    <t>9-</t>
  </si>
  <si>
    <t>D GRUBU</t>
  </si>
  <si>
    <t>10-</t>
  </si>
  <si>
    <t>C1</t>
  </si>
  <si>
    <t>C2</t>
  </si>
  <si>
    <t>C3</t>
  </si>
  <si>
    <t>C4</t>
  </si>
  <si>
    <t>C5</t>
  </si>
  <si>
    <t>C6</t>
  </si>
  <si>
    <t>11-</t>
  </si>
  <si>
    <t>12-</t>
  </si>
  <si>
    <t>13-</t>
  </si>
  <si>
    <t>14-</t>
  </si>
  <si>
    <t>15-</t>
  </si>
  <si>
    <t>D1</t>
  </si>
  <si>
    <t>D2</t>
  </si>
  <si>
    <t>D3</t>
  </si>
  <si>
    <t>D4</t>
  </si>
  <si>
    <t>D5</t>
  </si>
  <si>
    <t>D6</t>
  </si>
  <si>
    <t>16-</t>
  </si>
  <si>
    <t>17-</t>
  </si>
  <si>
    <t>18-</t>
  </si>
  <si>
    <t>SIRA</t>
  </si>
  <si>
    <t>TARİH</t>
  </si>
  <si>
    <t>SAAT</t>
  </si>
  <si>
    <t>FİKSTÜR</t>
  </si>
  <si>
    <t>SKOR</t>
  </si>
  <si>
    <t>19-</t>
  </si>
  <si>
    <t>20-</t>
  </si>
  <si>
    <t>21-</t>
  </si>
  <si>
    <t>1.MAÇLAR</t>
  </si>
  <si>
    <t>A1-A6</t>
  </si>
  <si>
    <t>22-</t>
  </si>
  <si>
    <t>A2-A5</t>
  </si>
  <si>
    <t>23-</t>
  </si>
  <si>
    <t>A3-A4</t>
  </si>
  <si>
    <t>24-</t>
  </si>
  <si>
    <t>B1-B6</t>
  </si>
  <si>
    <t>B2-B5</t>
  </si>
  <si>
    <t>PUAN</t>
  </si>
  <si>
    <t>ÇEKİÇ</t>
  </si>
  <si>
    <t>B3-B4</t>
  </si>
  <si>
    <t>2.MAÇLAR</t>
  </si>
  <si>
    <t>A1-A5</t>
  </si>
  <si>
    <t>A6-A4</t>
  </si>
  <si>
    <t>A2-A3</t>
  </si>
  <si>
    <t>B1-B5</t>
  </si>
  <si>
    <t>B6-B4</t>
  </si>
  <si>
    <t>B2-B3</t>
  </si>
  <si>
    <t>3.MAÇLAR</t>
  </si>
  <si>
    <t>A1-A4</t>
  </si>
  <si>
    <t>A5-A3</t>
  </si>
  <si>
    <t>A6-A2</t>
  </si>
  <si>
    <t>B1-B4</t>
  </si>
  <si>
    <t>B5-B3</t>
  </si>
  <si>
    <t>B6-B2</t>
  </si>
  <si>
    <t>4.MAÇLAR</t>
  </si>
  <si>
    <t>A1-A3</t>
  </si>
  <si>
    <t>A4-A2</t>
  </si>
  <si>
    <t>TURNUVA SONUCU</t>
  </si>
  <si>
    <t>A5-A6</t>
  </si>
  <si>
    <t>B1-B3</t>
  </si>
  <si>
    <t>B4-B2</t>
  </si>
  <si>
    <t>B5-B6</t>
  </si>
  <si>
    <t>5.MAÇLAR</t>
  </si>
  <si>
    <t>A1-A2</t>
  </si>
  <si>
    <t>A3-A6</t>
  </si>
  <si>
    <t>A4-A5</t>
  </si>
  <si>
    <t>B1-B2</t>
  </si>
  <si>
    <t>B3-B6</t>
  </si>
  <si>
    <t>B4-B5</t>
  </si>
  <si>
    <t>6.MAÇLAR</t>
  </si>
  <si>
    <t>7.MAÇLAR</t>
  </si>
  <si>
    <t>65.MAÇ MAĞLUBU - 66. MAÇ MAĞLUBU (3.LÜK-4.LÜK)</t>
  </si>
  <si>
    <t>65.MAÇ GALİBİ - 66.MAÇ GALİBİ (1.LİK-2.LİK)</t>
  </si>
  <si>
    <t>İskilip Erenler Cumhuriyet Ortaokulu</t>
  </si>
  <si>
    <t>Alaca Selin Şahin Ortaokulu</t>
  </si>
  <si>
    <t>Toki Şehit Şükrü Özyol Ortaokulu</t>
  </si>
  <si>
    <t>Fuat Sezgin İmam Hatip Ortaokulu</t>
  </si>
  <si>
    <t>Mecitözü Atatürk Ortaokulu</t>
  </si>
  <si>
    <t>Alaca Ceritler Ortaokulu</t>
  </si>
  <si>
    <t>İnalözü Ortaokulu</t>
  </si>
  <si>
    <t>Alaca İmam Hatip Ortaokulu</t>
  </si>
  <si>
    <t>Uğurludağ Ortaokulu</t>
  </si>
  <si>
    <t>Osmancık Akören Şehit Erol Keskin Ortaokulu</t>
  </si>
  <si>
    <t>Osmancık Mehmet Akif Ersoy Ortaokulu</t>
  </si>
  <si>
    <t>Alaca Ortaokulu</t>
  </si>
  <si>
    <t>A1-B2</t>
  </si>
  <si>
    <t>A GRUBU 1.Sİ - B GRUBU 2.Sİ</t>
  </si>
  <si>
    <t>B1-A2</t>
  </si>
  <si>
    <t>B GRUBU 1.Sİ - 1 GRUBU 2.Sİ</t>
  </si>
  <si>
    <t>31-32 MAĞL</t>
  </si>
  <si>
    <t>31-32 GAL</t>
  </si>
  <si>
    <t>MAÇ</t>
  </si>
  <si>
    <t>TAKIMLAR
(HİTİT ÜVİVERSİTESİ SPOR BİLİMLERİ FAKÜLTESİ)</t>
  </si>
  <si>
    <t>Yıldırım Beyazıt İmam Hatip Ortaokulu</t>
  </si>
  <si>
    <t>2025-2026 ÖĞRETİM YILI KÜÇÜK KIZLAR</t>
  </si>
  <si>
    <t>BOCCE İL BİRİNCİLİĞİ FİKSTÜRÜ</t>
  </si>
  <si>
    <t>2025-2026 ÖĞRETİM YILI KÜÇÜK ERKEKLER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</si>
</sst>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Arial Tur"/>
      <family val="2"/>
      <charset val="162"/>
    </font>
    <font>
      <sz val="55"/>
      <name val="Arial Tur"/>
      <family val="2"/>
      <charset val="162"/>
    </font>
    <font>
      <u/>
      <sz val="10"/>
      <color theme="10"/>
      <name val="Arial Tur"/>
      <family val="2"/>
      <charset val="162"/>
    </font>
    <font>
      <u/>
      <sz val="12"/>
      <color rgb="FFFFFF00"/>
      <name val="Arial Tur"/>
      <family val="2"/>
      <charset val="162"/>
    </font>
    <font>
      <b/>
      <sz val="10"/>
      <name val="Arial Tur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4">
    <xf numFmtId="0" fontId="0" fillId="0" borderId="0" xfId="0"/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17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left" vertical="center" shrinkToFit="1"/>
    </xf>
    <xf numFmtId="0" fontId="0" fillId="0" borderId="20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/>
    <xf numFmtId="0" fontId="0" fillId="3" borderId="27" xfId="0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 wrapText="1" shrinkToFit="1"/>
    </xf>
    <xf numFmtId="0" fontId="0" fillId="0" borderId="36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 wrapText="1" shrinkToFit="1"/>
    </xf>
    <xf numFmtId="0" fontId="0" fillId="0" borderId="38" xfId="0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36" xfId="0" applyBorder="1" applyAlignment="1" applyProtection="1">
      <alignment horizontal="center"/>
    </xf>
    <xf numFmtId="0" fontId="0" fillId="0" borderId="17" xfId="0" applyFont="1" applyBorder="1" applyProtection="1"/>
    <xf numFmtId="0" fontId="0" fillId="0" borderId="18" xfId="0" applyFont="1" applyBorder="1" applyProtection="1"/>
    <xf numFmtId="0" fontId="0" fillId="0" borderId="19" xfId="0" applyFont="1" applyBorder="1" applyProtection="1"/>
    <xf numFmtId="0" fontId="0" fillId="0" borderId="36" xfId="0" applyFont="1" applyBorder="1" applyProtection="1"/>
    <xf numFmtId="0" fontId="0" fillId="0" borderId="42" xfId="0" applyBorder="1" applyProtection="1"/>
    <xf numFmtId="0" fontId="0" fillId="0" borderId="38" xfId="0" applyBorder="1" applyAlignment="1" applyProtection="1">
      <alignment horizontal="center"/>
    </xf>
    <xf numFmtId="0" fontId="0" fillId="0" borderId="20" xfId="0" applyFont="1" applyBorder="1" applyProtection="1"/>
    <xf numFmtId="0" fontId="0" fillId="0" borderId="2" xfId="0" applyFont="1" applyBorder="1" applyProtection="1"/>
    <xf numFmtId="0" fontId="0" fillId="0" borderId="21" xfId="0" applyFont="1" applyBorder="1" applyProtection="1"/>
    <xf numFmtId="0" fontId="0" fillId="0" borderId="38" xfId="0" applyFont="1" applyBorder="1" applyProtection="1"/>
    <xf numFmtId="0" fontId="0" fillId="0" borderId="43" xfId="0" applyBorder="1" applyAlignment="1" applyProtection="1">
      <alignment horizontal="center"/>
    </xf>
    <xf numFmtId="0" fontId="0" fillId="0" borderId="47" xfId="0" applyFont="1" applyBorder="1" applyProtection="1"/>
    <xf numFmtId="0" fontId="0" fillId="0" borderId="48" xfId="0" applyFont="1" applyBorder="1" applyProtection="1"/>
    <xf numFmtId="0" fontId="0" fillId="0" borderId="49" xfId="0" applyFont="1" applyBorder="1" applyProtection="1"/>
    <xf numFmtId="0" fontId="0" fillId="0" borderId="50" xfId="0" applyFont="1" applyBorder="1" applyProtection="1"/>
    <xf numFmtId="0" fontId="0" fillId="0" borderId="24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 wrapText="1" shrinkToFit="1"/>
    </xf>
    <xf numFmtId="0" fontId="0" fillId="0" borderId="43" xfId="0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0" fillId="0" borderId="55" xfId="0" applyBorder="1" applyAlignment="1" applyProtection="1">
      <alignment horizontal="center" vertical="center" wrapText="1" shrinkToFit="1"/>
    </xf>
    <xf numFmtId="0" fontId="0" fillId="0" borderId="56" xfId="0" applyBorder="1" applyAlignment="1" applyProtection="1">
      <alignment horizontal="center" vertical="center" wrapText="1" shrinkToFit="1"/>
    </xf>
    <xf numFmtId="0" fontId="0" fillId="0" borderId="55" xfId="0" applyFont="1" applyBorder="1" applyAlignment="1" applyProtection="1">
      <alignment horizontal="center" vertical="center" wrapText="1" shrinkToFit="1"/>
    </xf>
    <xf numFmtId="0" fontId="0" fillId="8" borderId="0" xfId="0" applyFill="1" applyBorder="1" applyAlignment="1" applyProtection="1">
      <alignment horizontal="center"/>
    </xf>
    <xf numFmtId="0" fontId="0" fillId="0" borderId="57" xfId="0" applyFill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 wrapText="1" shrinkToFit="1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>
      <alignment vertical="center" wrapText="1" shrinkToFit="1"/>
      <protection locked="0"/>
    </xf>
    <xf numFmtId="20" fontId="0" fillId="0" borderId="0" xfId="0" applyNumberFormat="1" applyBorder="1" applyAlignment="1" applyProtection="1">
      <alignment vertical="center" wrapText="1" shrinkToFit="1"/>
      <protection locked="0"/>
    </xf>
    <xf numFmtId="0" fontId="0" fillId="0" borderId="0" xfId="0" applyBorder="1" applyAlignment="1" applyProtection="1">
      <alignment vertical="center" wrapText="1" shrinkToFit="1"/>
    </xf>
    <xf numFmtId="0" fontId="0" fillId="0" borderId="0" xfId="0" applyBorder="1" applyAlignment="1" applyProtection="1">
      <alignment vertical="center"/>
    </xf>
    <xf numFmtId="14" fontId="0" fillId="0" borderId="18" xfId="0" applyNumberFormat="1" applyBorder="1" applyAlignment="1" applyProtection="1">
      <alignment horizontal="center" vertical="center" wrapText="1" shrinkToFit="1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14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25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/>
    </xf>
    <xf numFmtId="0" fontId="0" fillId="6" borderId="12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0" fontId="0" fillId="6" borderId="14" xfId="0" applyFill="1" applyBorder="1" applyAlignment="1" applyProtection="1">
      <alignment horizontal="center"/>
    </xf>
    <xf numFmtId="0" fontId="0" fillId="6" borderId="15" xfId="0" applyFill="1" applyBorder="1" applyAlignment="1" applyProtection="1">
      <alignment horizontal="center"/>
    </xf>
    <xf numFmtId="0" fontId="0" fillId="6" borderId="16" xfId="0" applyFill="1" applyBorder="1" applyAlignment="1" applyProtection="1">
      <alignment horizontal="center"/>
    </xf>
    <xf numFmtId="0" fontId="0" fillId="0" borderId="18" xfId="0" applyBorder="1" applyAlignment="1" applyProtection="1">
      <alignment horizontal="left" vertical="center" shrinkToFit="1"/>
    </xf>
    <xf numFmtId="0" fontId="0" fillId="0" borderId="19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21" xfId="0" applyBorder="1" applyAlignment="1" applyProtection="1">
      <alignment horizontal="left" vertical="center" shrinkToFit="1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horizontal="left" vertical="center"/>
      <protection locked="0"/>
    </xf>
    <xf numFmtId="0" fontId="0" fillId="5" borderId="8" xfId="0" applyFill="1" applyBorder="1" applyAlignment="1" applyProtection="1">
      <alignment horizontal="left" vertical="center"/>
      <protection locked="0"/>
    </xf>
    <xf numFmtId="0" fontId="0" fillId="8" borderId="0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left" vertical="center" shrinkToFit="1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left" vertical="center" shrinkToFit="1"/>
    </xf>
    <xf numFmtId="0" fontId="0" fillId="0" borderId="26" xfId="0" applyBorder="1" applyAlignment="1" applyProtection="1">
      <alignment horizontal="left" vertical="center" shrinkToFit="1"/>
    </xf>
    <xf numFmtId="0" fontId="1" fillId="6" borderId="28" xfId="0" applyFont="1" applyFill="1" applyBorder="1" applyAlignment="1" applyProtection="1">
      <alignment horizontal="center" vertical="center" textRotation="180" shrinkToFit="1"/>
    </xf>
    <xf numFmtId="0" fontId="1" fillId="6" borderId="29" xfId="0" applyFont="1" applyFill="1" applyBorder="1" applyAlignment="1" applyProtection="1">
      <alignment horizontal="center" vertical="center" textRotation="180" shrinkToFit="1"/>
    </xf>
    <xf numFmtId="0" fontId="5" fillId="6" borderId="28" xfId="0" applyFont="1" applyFill="1" applyBorder="1" applyAlignment="1" applyProtection="1">
      <alignment horizontal="center" vertical="center" textRotation="90"/>
    </xf>
    <xf numFmtId="0" fontId="5" fillId="6" borderId="29" xfId="0" applyFont="1" applyFill="1" applyBorder="1" applyAlignment="1" applyProtection="1">
      <alignment horizontal="center" vertical="center" textRotation="90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13" xfId="0" applyFont="1" applyFill="1" applyBorder="1" applyAlignment="1" applyProtection="1">
      <alignment horizontal="center" vertical="center"/>
    </xf>
    <xf numFmtId="0" fontId="1" fillId="6" borderId="30" xfId="0" applyFont="1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1" fillId="6" borderId="31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/>
    </xf>
    <xf numFmtId="0" fontId="1" fillId="6" borderId="33" xfId="0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6" xfId="0" applyBorder="1" applyAlignment="1" applyProtection="1">
      <alignment horizontal="center" vertical="center" wrapText="1" shrinkToFit="1"/>
    </xf>
    <xf numFmtId="0" fontId="0" fillId="0" borderId="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20" fontId="0" fillId="0" borderId="18" xfId="0" applyNumberFormat="1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 applyProtection="1">
      <alignment horizontal="center" vertical="center" wrapText="1" shrinkToFit="1"/>
    </xf>
    <xf numFmtId="0" fontId="0" fillId="0" borderId="35" xfId="0" applyBorder="1" applyAlignment="1" applyProtection="1">
      <alignment horizontal="center" vertical="center" wrapText="1" shrinkToFit="1"/>
    </xf>
    <xf numFmtId="0" fontId="0" fillId="0" borderId="3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left" vertical="center" shrinkToFit="1"/>
    </xf>
    <xf numFmtId="0" fontId="0" fillId="6" borderId="39" xfId="0" applyFill="1" applyBorder="1" applyAlignment="1" applyProtection="1">
      <alignment horizontal="center"/>
    </xf>
    <xf numFmtId="0" fontId="0" fillId="6" borderId="40" xfId="0" applyFill="1" applyBorder="1" applyAlignment="1" applyProtection="1">
      <alignment horizontal="center"/>
    </xf>
    <xf numFmtId="0" fontId="0" fillId="6" borderId="41" xfId="0" applyFill="1" applyBorder="1" applyAlignment="1" applyProtection="1">
      <alignment horizontal="center"/>
    </xf>
    <xf numFmtId="0" fontId="0" fillId="7" borderId="11" xfId="0" applyFont="1" applyFill="1" applyBorder="1" applyAlignment="1" applyProtection="1">
      <alignment horizontal="center"/>
    </xf>
    <xf numFmtId="0" fontId="0" fillId="7" borderId="12" xfId="0" applyFont="1" applyFill="1" applyBorder="1" applyAlignment="1" applyProtection="1">
      <alignment horizontal="center"/>
    </xf>
    <xf numFmtId="0" fontId="0" fillId="7" borderId="13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 shrinkToFit="1"/>
    </xf>
    <xf numFmtId="0" fontId="0" fillId="0" borderId="44" xfId="0" applyBorder="1" applyAlignment="1" applyProtection="1">
      <alignment horizontal="left" vertical="center" shrinkToFit="1"/>
    </xf>
    <xf numFmtId="0" fontId="0" fillId="0" borderId="45" xfId="0" applyBorder="1" applyAlignment="1" applyProtection="1">
      <alignment horizontal="left" vertical="center" shrinkToFit="1"/>
    </xf>
    <xf numFmtId="0" fontId="0" fillId="0" borderId="46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 shrinkToFit="1"/>
      <protection locked="0"/>
    </xf>
    <xf numFmtId="20" fontId="0" fillId="0" borderId="0" xfId="0" applyNumberFormat="1" applyBorder="1" applyAlignment="1" applyProtection="1">
      <alignment horizontal="center" vertical="center" wrapText="1" shrinkToFit="1"/>
      <protection locked="0"/>
    </xf>
    <xf numFmtId="0" fontId="0" fillId="0" borderId="0" xfId="0" applyFont="1" applyBorder="1" applyAlignment="1" applyProtection="1">
      <alignment horizontal="center" vertical="center" wrapText="1" shrinkToFit="1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5" fillId="7" borderId="17" xfId="0" applyFont="1" applyFill="1" applyBorder="1" applyAlignment="1" applyProtection="1">
      <alignment horizontal="center"/>
    </xf>
    <xf numFmtId="0" fontId="5" fillId="7" borderId="18" xfId="0" applyFont="1" applyFill="1" applyBorder="1" applyAlignment="1" applyProtection="1">
      <alignment horizontal="center"/>
    </xf>
    <xf numFmtId="0" fontId="5" fillId="7" borderId="19" xfId="0" applyFont="1" applyFill="1" applyBorder="1" applyAlignment="1" applyProtection="1">
      <alignment horizontal="center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20" fontId="0" fillId="0" borderId="25" xfId="0" applyNumberFormat="1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</xf>
    <xf numFmtId="0" fontId="0" fillId="0" borderId="51" xfId="0" applyBorder="1" applyAlignment="1" applyProtection="1">
      <alignment horizontal="center" vertical="center" wrapText="1" shrinkToFit="1"/>
    </xf>
    <xf numFmtId="0" fontId="0" fillId="0" borderId="52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19" xfId="0" applyBorder="1" applyAlignment="1" applyProtection="1">
      <alignment horizontal="center" vertical="center" wrapText="1" shrinkToFit="1"/>
    </xf>
    <xf numFmtId="0" fontId="0" fillId="7" borderId="0" xfId="0" applyFill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 wrapText="1" shrinkToFit="1"/>
    </xf>
    <xf numFmtId="0" fontId="0" fillId="0" borderId="25" xfId="0" applyFont="1" applyBorder="1" applyAlignment="1" applyProtection="1">
      <alignment horizontal="center" vertical="center" wrapText="1" shrinkToFit="1"/>
    </xf>
    <xf numFmtId="0" fontId="0" fillId="0" borderId="26" xfId="0" applyFont="1" applyBorder="1" applyAlignment="1" applyProtection="1">
      <alignment horizontal="center" vertical="center" wrapText="1" shrinkToFit="1"/>
    </xf>
    <xf numFmtId="0" fontId="0" fillId="0" borderId="18" xfId="0" applyFont="1" applyBorder="1" applyAlignment="1" applyProtection="1">
      <alignment horizontal="center" vertical="center" wrapText="1" shrinkToFit="1"/>
    </xf>
    <xf numFmtId="0" fontId="0" fillId="0" borderId="19" xfId="0" applyFont="1" applyBorder="1" applyAlignment="1" applyProtection="1">
      <alignment horizontal="center" vertical="center" wrapText="1" shrinkToFit="1"/>
    </xf>
    <xf numFmtId="0" fontId="0" fillId="0" borderId="58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 wrapText="1" shrinkToFit="1"/>
      <protection locked="0"/>
    </xf>
    <xf numFmtId="14" fontId="0" fillId="0" borderId="59" xfId="0" applyNumberFormat="1" applyBorder="1" applyAlignment="1" applyProtection="1">
      <alignment horizontal="center" vertical="center" wrapText="1" shrinkToFit="1"/>
      <protection locked="0"/>
    </xf>
    <xf numFmtId="20" fontId="0" fillId="0" borderId="59" xfId="0" applyNumberFormat="1" applyBorder="1" applyAlignment="1" applyProtection="1">
      <alignment horizontal="center" vertical="center" wrapText="1" shrinkToFit="1"/>
      <protection locked="0"/>
    </xf>
    <xf numFmtId="0" fontId="0" fillId="0" borderId="59" xfId="0" applyBorder="1" applyAlignment="1" applyProtection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</xf>
    <xf numFmtId="0" fontId="0" fillId="0" borderId="60" xfId="0" applyBorder="1" applyAlignment="1" applyProtection="1">
      <alignment horizontal="center" vertical="center" wrapText="1" shrinkToFit="1"/>
    </xf>
    <xf numFmtId="0" fontId="0" fillId="0" borderId="5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66676</xdr:colOff>
      <xdr:row>3</xdr:row>
      <xdr:rowOff>133351</xdr:rowOff>
    </xdr:from>
    <xdr:to>
      <xdr:col>28</xdr:col>
      <xdr:colOff>197054</xdr:colOff>
      <xdr:row>9</xdr:row>
      <xdr:rowOff>152401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F7AE44AA-2C93-4C98-9EE2-7D85A4F24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6" y="781051"/>
          <a:ext cx="1863928" cy="1162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66676</xdr:colOff>
      <xdr:row>3</xdr:row>
      <xdr:rowOff>133351</xdr:rowOff>
    </xdr:from>
    <xdr:to>
      <xdr:col>28</xdr:col>
      <xdr:colOff>197054</xdr:colOff>
      <xdr:row>9</xdr:row>
      <xdr:rowOff>152401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59FBED01-AC41-4D1B-AA3F-DB0524483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6" y="781051"/>
          <a:ext cx="1863928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00"/>
  <sheetViews>
    <sheetView topLeftCell="A28" zoomScaleNormal="100" workbookViewId="0">
      <selection activeCell="F16" sqref="F16:G51"/>
    </sheetView>
  </sheetViews>
  <sheetFormatPr defaultColWidth="3.7109375" defaultRowHeight="15" x14ac:dyDescent="0.25"/>
  <cols>
    <col min="1" max="1" width="3.7109375" style="3"/>
    <col min="2" max="4" width="3.7109375" style="2"/>
    <col min="5" max="5" width="10.28515625" style="2" customWidth="1"/>
    <col min="6" max="28" width="3.7109375" style="2"/>
    <col min="29" max="29" width="7.140625" style="2" customWidth="1"/>
    <col min="30" max="16384" width="3.7109375" style="2"/>
  </cols>
  <sheetData>
    <row r="1" spans="1:86" ht="18" customHeight="1" x14ac:dyDescent="0.25">
      <c r="A1" s="69" t="s">
        <v>125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1"/>
    </row>
    <row r="2" spans="1:86" ht="18" customHeight="1" x14ac:dyDescent="0.25">
      <c r="A2" s="69" t="s">
        <v>126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1"/>
      <c r="AF2" s="70" t="s">
        <v>0</v>
      </c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1" t="s">
        <v>1</v>
      </c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K2" s="72" t="s">
        <v>2</v>
      </c>
      <c r="BL2" s="72"/>
      <c r="BM2" s="72"/>
      <c r="BN2" s="72"/>
      <c r="BO2" s="72" t="s">
        <v>3</v>
      </c>
      <c r="BP2" s="72"/>
      <c r="BQ2" s="72"/>
      <c r="BR2" s="72"/>
      <c r="BS2" s="72" t="s">
        <v>4</v>
      </c>
      <c r="BT2" s="72"/>
      <c r="BU2" s="72"/>
      <c r="BV2" s="72"/>
      <c r="BW2" s="72" t="s">
        <v>5</v>
      </c>
      <c r="BX2" s="72"/>
      <c r="BY2" s="72"/>
      <c r="BZ2" s="72"/>
      <c r="CA2" s="72" t="s">
        <v>6</v>
      </c>
      <c r="CB2" s="72"/>
      <c r="CC2" s="72"/>
      <c r="CD2" s="72"/>
      <c r="CE2" s="83" t="s">
        <v>7</v>
      </c>
      <c r="CF2" s="84"/>
      <c r="CG2" s="84"/>
      <c r="CH2" s="85"/>
    </row>
    <row r="3" spans="1:86" ht="15" customHeight="1" thickBot="1" x14ac:dyDescent="0.3">
      <c r="Y3" s="92"/>
      <c r="Z3" s="92"/>
      <c r="AA3" s="92"/>
      <c r="AB3" s="92"/>
      <c r="AF3" s="4" t="s">
        <v>8</v>
      </c>
      <c r="AG3" s="93" t="s">
        <v>9</v>
      </c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5" t="s">
        <v>2</v>
      </c>
      <c r="AS3" s="94" t="s">
        <v>104</v>
      </c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6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86"/>
      <c r="CF3" s="87"/>
      <c r="CG3" s="87"/>
      <c r="CH3" s="88"/>
    </row>
    <row r="4" spans="1:86" ht="15" customHeight="1" thickBot="1" x14ac:dyDescent="0.3">
      <c r="B4" s="73" t="s">
        <v>10</v>
      </c>
      <c r="C4" s="74"/>
      <c r="D4" s="74"/>
      <c r="E4" s="74"/>
      <c r="F4" s="74"/>
      <c r="G4" s="74"/>
      <c r="H4" s="74"/>
      <c r="I4" s="74"/>
      <c r="J4" s="75"/>
      <c r="K4" s="6"/>
      <c r="L4" s="7"/>
      <c r="M4" s="76" t="s">
        <v>11</v>
      </c>
      <c r="N4" s="77"/>
      <c r="O4" s="77"/>
      <c r="P4" s="77"/>
      <c r="Q4" s="77"/>
      <c r="R4" s="77"/>
      <c r="S4" s="77"/>
      <c r="T4" s="78"/>
      <c r="V4" s="97"/>
      <c r="W4" s="97"/>
      <c r="X4" s="97"/>
      <c r="Y4" s="97"/>
      <c r="Z4" s="97"/>
      <c r="AA4" s="97"/>
      <c r="AB4" s="97"/>
      <c r="AC4" s="97"/>
      <c r="AD4" s="6"/>
      <c r="AF4" s="4" t="s">
        <v>13</v>
      </c>
      <c r="AG4" s="93" t="s">
        <v>14</v>
      </c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5" t="s">
        <v>3</v>
      </c>
      <c r="AS4" s="94" t="s">
        <v>110</v>
      </c>
      <c r="AT4" s="95" t="s">
        <v>3</v>
      </c>
      <c r="AU4" s="95" t="s">
        <v>3</v>
      </c>
      <c r="AV4" s="95" t="s">
        <v>3</v>
      </c>
      <c r="AW4" s="95" t="s">
        <v>3</v>
      </c>
      <c r="AX4" s="95"/>
      <c r="AY4" s="95"/>
      <c r="AZ4" s="95"/>
      <c r="BA4" s="95"/>
      <c r="BB4" s="95"/>
      <c r="BC4" s="95" t="s">
        <v>3</v>
      </c>
      <c r="BD4" s="95" t="s">
        <v>3</v>
      </c>
      <c r="BE4" s="95" t="s">
        <v>3</v>
      </c>
      <c r="BF4" s="95" t="s">
        <v>3</v>
      </c>
      <c r="BG4" s="96" t="s">
        <v>3</v>
      </c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86"/>
      <c r="CF4" s="87"/>
      <c r="CG4" s="87"/>
      <c r="CH4" s="88"/>
    </row>
    <row r="5" spans="1:86" ht="15" customHeight="1" x14ac:dyDescent="0.25">
      <c r="B5" s="8" t="s">
        <v>8</v>
      </c>
      <c r="C5" s="79" t="str">
        <f t="shared" ref="C5:C10" si="0">AS3</f>
        <v>İskilip Erenler Cumhuriyet Ortaokulu</v>
      </c>
      <c r="D5" s="79"/>
      <c r="E5" s="79"/>
      <c r="F5" s="79"/>
      <c r="G5" s="79"/>
      <c r="H5" s="79"/>
      <c r="I5" s="79"/>
      <c r="J5" s="80"/>
      <c r="K5" s="9"/>
      <c r="M5" s="8" t="s">
        <v>8</v>
      </c>
      <c r="N5" s="79" t="str">
        <f t="shared" ref="N5:N10" si="1">AS9</f>
        <v>Osmancık Akören Şehit Erol Keskin Ortaokulu</v>
      </c>
      <c r="O5" s="79"/>
      <c r="P5" s="79"/>
      <c r="Q5" s="79"/>
      <c r="R5" s="79"/>
      <c r="S5" s="79"/>
      <c r="T5" s="80"/>
      <c r="V5" s="49"/>
      <c r="W5" s="98"/>
      <c r="X5" s="98"/>
      <c r="Y5" s="98"/>
      <c r="Z5" s="98"/>
      <c r="AA5" s="98"/>
      <c r="AB5" s="98"/>
      <c r="AC5" s="98"/>
      <c r="AD5" s="10"/>
      <c r="AF5" s="4" t="s">
        <v>15</v>
      </c>
      <c r="AG5" s="93" t="s">
        <v>16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5" t="s">
        <v>4</v>
      </c>
      <c r="AS5" s="94" t="s">
        <v>106</v>
      </c>
      <c r="AT5" s="95" t="s">
        <v>4</v>
      </c>
      <c r="AU5" s="95" t="s">
        <v>4</v>
      </c>
      <c r="AV5" s="95" t="s">
        <v>4</v>
      </c>
      <c r="AW5" s="95" t="s">
        <v>4</v>
      </c>
      <c r="AX5" s="95"/>
      <c r="AY5" s="95"/>
      <c r="AZ5" s="95"/>
      <c r="BA5" s="95"/>
      <c r="BB5" s="95"/>
      <c r="BC5" s="95" t="s">
        <v>4</v>
      </c>
      <c r="BD5" s="95" t="s">
        <v>4</v>
      </c>
      <c r="BE5" s="95" t="s">
        <v>4</v>
      </c>
      <c r="BF5" s="95" t="s">
        <v>4</v>
      </c>
      <c r="BG5" s="96" t="s">
        <v>4</v>
      </c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86"/>
      <c r="CF5" s="87"/>
      <c r="CG5" s="87"/>
      <c r="CH5" s="88"/>
    </row>
    <row r="6" spans="1:86" ht="15" customHeight="1" x14ac:dyDescent="0.25">
      <c r="B6" s="11" t="s">
        <v>13</v>
      </c>
      <c r="C6" s="81" t="str">
        <f t="shared" si="0"/>
        <v>İnalözü Ortaokulu</v>
      </c>
      <c r="D6" s="81"/>
      <c r="E6" s="81"/>
      <c r="F6" s="81"/>
      <c r="G6" s="81"/>
      <c r="H6" s="81"/>
      <c r="I6" s="81"/>
      <c r="J6" s="82"/>
      <c r="K6" s="9"/>
      <c r="M6" s="11" t="s">
        <v>13</v>
      </c>
      <c r="N6" s="81" t="str">
        <f t="shared" si="1"/>
        <v>Alaca Ortaokulu</v>
      </c>
      <c r="O6" s="81"/>
      <c r="P6" s="81"/>
      <c r="Q6" s="81"/>
      <c r="R6" s="81"/>
      <c r="S6" s="81"/>
      <c r="T6" s="82"/>
      <c r="V6" s="49"/>
      <c r="W6" s="98"/>
      <c r="X6" s="98"/>
      <c r="Y6" s="98"/>
      <c r="Z6" s="98"/>
      <c r="AA6" s="98"/>
      <c r="AB6" s="98"/>
      <c r="AC6" s="98"/>
      <c r="AD6" s="10"/>
      <c r="AF6" s="4" t="s">
        <v>17</v>
      </c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5" t="s">
        <v>5</v>
      </c>
      <c r="AS6" s="94" t="s">
        <v>114</v>
      </c>
      <c r="AT6" s="95" t="s">
        <v>5</v>
      </c>
      <c r="AU6" s="95" t="s">
        <v>5</v>
      </c>
      <c r="AV6" s="95" t="s">
        <v>5</v>
      </c>
      <c r="AW6" s="95" t="s">
        <v>5</v>
      </c>
      <c r="AX6" s="95"/>
      <c r="AY6" s="95"/>
      <c r="AZ6" s="95"/>
      <c r="BA6" s="95"/>
      <c r="BB6" s="95"/>
      <c r="BC6" s="95" t="s">
        <v>5</v>
      </c>
      <c r="BD6" s="95" t="s">
        <v>5</v>
      </c>
      <c r="BE6" s="95" t="s">
        <v>5</v>
      </c>
      <c r="BF6" s="95" t="s">
        <v>5</v>
      </c>
      <c r="BG6" s="96" t="s">
        <v>5</v>
      </c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89"/>
      <c r="CF6" s="90"/>
      <c r="CG6" s="90"/>
      <c r="CH6" s="91"/>
    </row>
    <row r="7" spans="1:86" ht="15" customHeight="1" x14ac:dyDescent="0.25">
      <c r="B7" s="11" t="s">
        <v>15</v>
      </c>
      <c r="C7" s="81" t="str">
        <f t="shared" si="0"/>
        <v>Toki Şehit Şükrü Özyol Ortaokulu</v>
      </c>
      <c r="D7" s="81"/>
      <c r="E7" s="81"/>
      <c r="F7" s="81"/>
      <c r="G7" s="81"/>
      <c r="H7" s="81"/>
      <c r="I7" s="81"/>
      <c r="J7" s="82"/>
      <c r="K7" s="9"/>
      <c r="M7" s="11" t="s">
        <v>15</v>
      </c>
      <c r="N7" s="81" t="str">
        <f t="shared" si="1"/>
        <v>Alaca Ceritler Ortaokulu</v>
      </c>
      <c r="O7" s="81"/>
      <c r="P7" s="81"/>
      <c r="Q7" s="81"/>
      <c r="R7" s="81"/>
      <c r="S7" s="81"/>
      <c r="T7" s="82"/>
      <c r="V7" s="49"/>
      <c r="W7" s="98"/>
      <c r="X7" s="98"/>
      <c r="Y7" s="98"/>
      <c r="Z7" s="98"/>
      <c r="AA7" s="98"/>
      <c r="AB7" s="98"/>
      <c r="AC7" s="98"/>
      <c r="AD7" s="10"/>
      <c r="AF7" s="4" t="s">
        <v>18</v>
      </c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5" t="s">
        <v>6</v>
      </c>
      <c r="AS7" s="94" t="s">
        <v>108</v>
      </c>
      <c r="AT7" s="95" t="s">
        <v>6</v>
      </c>
      <c r="AU7" s="95" t="s">
        <v>6</v>
      </c>
      <c r="AV7" s="95" t="s">
        <v>6</v>
      </c>
      <c r="AW7" s="95" t="s">
        <v>6</v>
      </c>
      <c r="AX7" s="95"/>
      <c r="AY7" s="95"/>
      <c r="AZ7" s="95"/>
      <c r="BA7" s="95"/>
      <c r="BB7" s="95"/>
      <c r="BC7" s="95" t="s">
        <v>6</v>
      </c>
      <c r="BD7" s="95" t="s">
        <v>6</v>
      </c>
      <c r="BE7" s="95" t="s">
        <v>6</v>
      </c>
      <c r="BF7" s="95" t="s">
        <v>6</v>
      </c>
      <c r="BG7" s="96" t="s">
        <v>6</v>
      </c>
      <c r="BK7" s="72" t="s">
        <v>19</v>
      </c>
      <c r="BL7" s="72"/>
      <c r="BM7" s="72"/>
      <c r="BN7" s="72"/>
      <c r="BO7" s="72" t="s">
        <v>20</v>
      </c>
      <c r="BP7" s="72"/>
      <c r="BQ7" s="72"/>
      <c r="BR7" s="72"/>
      <c r="BS7" s="72" t="s">
        <v>21</v>
      </c>
      <c r="BT7" s="72"/>
      <c r="BU7" s="72"/>
      <c r="BV7" s="72"/>
      <c r="BW7" s="72" t="s">
        <v>22</v>
      </c>
      <c r="BX7" s="72"/>
      <c r="BY7" s="72"/>
      <c r="BZ7" s="72"/>
      <c r="CA7" s="72" t="s">
        <v>23</v>
      </c>
      <c r="CB7" s="72"/>
      <c r="CC7" s="72"/>
      <c r="CD7" s="72"/>
      <c r="CE7" s="83" t="s">
        <v>24</v>
      </c>
      <c r="CF7" s="84"/>
      <c r="CG7" s="84"/>
      <c r="CH7" s="85"/>
    </row>
    <row r="8" spans="1:86" ht="15" customHeight="1" x14ac:dyDescent="0.25">
      <c r="B8" s="11" t="s">
        <v>17</v>
      </c>
      <c r="C8" s="81" t="str">
        <f t="shared" si="0"/>
        <v>Osmancık Mehmet Akif Ersoy Ortaokulu</v>
      </c>
      <c r="D8" s="81"/>
      <c r="E8" s="81"/>
      <c r="F8" s="81"/>
      <c r="G8" s="81"/>
      <c r="H8" s="81"/>
      <c r="I8" s="81"/>
      <c r="J8" s="82"/>
      <c r="K8" s="9"/>
      <c r="M8" s="11" t="s">
        <v>17</v>
      </c>
      <c r="N8" s="81" t="str">
        <f t="shared" si="1"/>
        <v>Fuat Sezgin İmam Hatip Ortaokulu</v>
      </c>
      <c r="O8" s="81"/>
      <c r="P8" s="81"/>
      <c r="Q8" s="81"/>
      <c r="R8" s="81"/>
      <c r="S8" s="81"/>
      <c r="T8" s="82"/>
      <c r="V8" s="49"/>
      <c r="W8" s="98"/>
      <c r="X8" s="98"/>
      <c r="Y8" s="98"/>
      <c r="Z8" s="98"/>
      <c r="AA8" s="98"/>
      <c r="AB8" s="98"/>
      <c r="AC8" s="98"/>
      <c r="AD8" s="10"/>
      <c r="AF8" s="4" t="s">
        <v>25</v>
      </c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5" t="s">
        <v>7</v>
      </c>
      <c r="AS8" s="94" t="s">
        <v>105</v>
      </c>
      <c r="AT8" s="95" t="s">
        <v>7</v>
      </c>
      <c r="AU8" s="95" t="s">
        <v>7</v>
      </c>
      <c r="AV8" s="95" t="s">
        <v>7</v>
      </c>
      <c r="AW8" s="95" t="s">
        <v>7</v>
      </c>
      <c r="AX8" s="95"/>
      <c r="AY8" s="95"/>
      <c r="AZ8" s="95"/>
      <c r="BA8" s="95"/>
      <c r="BB8" s="95"/>
      <c r="BC8" s="95" t="s">
        <v>7</v>
      </c>
      <c r="BD8" s="95" t="s">
        <v>7</v>
      </c>
      <c r="BE8" s="95" t="s">
        <v>7</v>
      </c>
      <c r="BF8" s="95" t="s">
        <v>7</v>
      </c>
      <c r="BG8" s="96" t="s">
        <v>7</v>
      </c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86"/>
      <c r="CF8" s="87"/>
      <c r="CG8" s="87"/>
      <c r="CH8" s="88"/>
    </row>
    <row r="9" spans="1:86" ht="15" customHeight="1" x14ac:dyDescent="0.25">
      <c r="B9" s="11" t="s">
        <v>18</v>
      </c>
      <c r="C9" s="81" t="str">
        <f t="shared" si="0"/>
        <v>Mecitözü Atatürk Ortaokulu</v>
      </c>
      <c r="D9" s="81"/>
      <c r="E9" s="81"/>
      <c r="F9" s="81"/>
      <c r="G9" s="81"/>
      <c r="H9" s="81"/>
      <c r="I9" s="81"/>
      <c r="J9" s="82"/>
      <c r="K9" s="9"/>
      <c r="M9" s="11" t="s">
        <v>18</v>
      </c>
      <c r="N9" s="81" t="str">
        <f t="shared" si="1"/>
        <v>Uğurludağ Ortaokulu</v>
      </c>
      <c r="O9" s="81"/>
      <c r="P9" s="81"/>
      <c r="Q9" s="81"/>
      <c r="R9" s="81"/>
      <c r="S9" s="81"/>
      <c r="T9" s="82"/>
      <c r="V9" s="49"/>
      <c r="W9" s="98"/>
      <c r="X9" s="98"/>
      <c r="Y9" s="98"/>
      <c r="Z9" s="98"/>
      <c r="AA9" s="98"/>
      <c r="AB9" s="98"/>
      <c r="AC9" s="98"/>
      <c r="AD9" s="10"/>
      <c r="AF9" s="4" t="s">
        <v>26</v>
      </c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5" t="s">
        <v>19</v>
      </c>
      <c r="AS9" s="94" t="s">
        <v>113</v>
      </c>
      <c r="AT9" s="95" t="s">
        <v>19</v>
      </c>
      <c r="AU9" s="95" t="s">
        <v>19</v>
      </c>
      <c r="AV9" s="95" t="s">
        <v>19</v>
      </c>
      <c r="AW9" s="95" t="s">
        <v>19</v>
      </c>
      <c r="AX9" s="95"/>
      <c r="AY9" s="95"/>
      <c r="AZ9" s="95"/>
      <c r="BA9" s="95"/>
      <c r="BB9" s="95"/>
      <c r="BC9" s="95" t="s">
        <v>19</v>
      </c>
      <c r="BD9" s="95" t="s">
        <v>19</v>
      </c>
      <c r="BE9" s="95" t="s">
        <v>19</v>
      </c>
      <c r="BF9" s="95" t="s">
        <v>19</v>
      </c>
      <c r="BG9" s="96" t="s">
        <v>19</v>
      </c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86"/>
      <c r="CF9" s="87"/>
      <c r="CG9" s="87"/>
      <c r="CH9" s="88"/>
    </row>
    <row r="10" spans="1:86" ht="15" customHeight="1" thickBot="1" x14ac:dyDescent="0.3">
      <c r="B10" s="12" t="s">
        <v>25</v>
      </c>
      <c r="C10" s="100" t="str">
        <f t="shared" si="0"/>
        <v>Alaca Selin Şahin Ortaokulu</v>
      </c>
      <c r="D10" s="100"/>
      <c r="E10" s="100"/>
      <c r="F10" s="100"/>
      <c r="G10" s="100"/>
      <c r="H10" s="100"/>
      <c r="I10" s="100"/>
      <c r="J10" s="101"/>
      <c r="K10" s="9"/>
      <c r="M10" s="12" t="s">
        <v>25</v>
      </c>
      <c r="N10" s="100" t="str">
        <f t="shared" si="1"/>
        <v>Alaca İmam Hatip Ortaokulu</v>
      </c>
      <c r="O10" s="100"/>
      <c r="P10" s="100"/>
      <c r="Q10" s="100"/>
      <c r="R10" s="100"/>
      <c r="S10" s="100"/>
      <c r="T10" s="101"/>
      <c r="V10" s="49"/>
      <c r="W10" s="98"/>
      <c r="X10" s="98"/>
      <c r="Y10" s="98"/>
      <c r="Z10" s="98"/>
      <c r="AA10" s="98"/>
      <c r="AB10" s="98"/>
      <c r="AC10" s="98"/>
      <c r="AD10" s="10"/>
      <c r="AF10" s="4" t="s">
        <v>27</v>
      </c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5" t="s">
        <v>20</v>
      </c>
      <c r="AS10" s="94" t="s">
        <v>115</v>
      </c>
      <c r="AT10" s="95" t="s">
        <v>20</v>
      </c>
      <c r="AU10" s="95" t="s">
        <v>20</v>
      </c>
      <c r="AV10" s="95" t="s">
        <v>20</v>
      </c>
      <c r="AW10" s="95" t="s">
        <v>20</v>
      </c>
      <c r="AX10" s="95"/>
      <c r="AY10" s="95"/>
      <c r="AZ10" s="95"/>
      <c r="BA10" s="95"/>
      <c r="BB10" s="95"/>
      <c r="BC10" s="95" t="s">
        <v>20</v>
      </c>
      <c r="BD10" s="95" t="s">
        <v>20</v>
      </c>
      <c r="BE10" s="95" t="s">
        <v>20</v>
      </c>
      <c r="BF10" s="95" t="s">
        <v>20</v>
      </c>
      <c r="BG10" s="96" t="s">
        <v>20</v>
      </c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86"/>
      <c r="CF10" s="87"/>
      <c r="CG10" s="87"/>
      <c r="CH10" s="88"/>
    </row>
    <row r="11" spans="1:86" ht="15" customHeight="1" x14ac:dyDescent="0.25">
      <c r="B11" s="13"/>
      <c r="C11" s="10"/>
      <c r="D11" s="10"/>
      <c r="E11" s="10"/>
      <c r="F11" s="10"/>
      <c r="G11" s="10"/>
      <c r="H11" s="10"/>
      <c r="I11" s="10"/>
      <c r="J11" s="10"/>
      <c r="K11" s="9"/>
      <c r="M11" s="13"/>
      <c r="N11" s="10"/>
      <c r="O11" s="10"/>
      <c r="P11" s="10"/>
      <c r="Q11" s="10"/>
      <c r="R11" s="10"/>
      <c r="S11" s="10"/>
      <c r="T11" s="10"/>
      <c r="V11" s="13"/>
      <c r="W11" s="10"/>
      <c r="X11" s="10"/>
      <c r="Y11" s="10"/>
      <c r="Z11" s="10"/>
      <c r="AA11" s="10"/>
      <c r="AB11" s="10"/>
      <c r="AC11" s="10"/>
      <c r="AD11" s="10"/>
      <c r="AF11" s="4" t="s">
        <v>28</v>
      </c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5" t="s">
        <v>21</v>
      </c>
      <c r="AS11" s="94" t="s">
        <v>109</v>
      </c>
      <c r="AT11" s="95" t="s">
        <v>21</v>
      </c>
      <c r="AU11" s="95" t="s">
        <v>21</v>
      </c>
      <c r="AV11" s="95" t="s">
        <v>21</v>
      </c>
      <c r="AW11" s="95" t="s">
        <v>21</v>
      </c>
      <c r="AX11" s="95"/>
      <c r="AY11" s="95"/>
      <c r="AZ11" s="95"/>
      <c r="BA11" s="95"/>
      <c r="BB11" s="95"/>
      <c r="BC11" s="95" t="s">
        <v>21</v>
      </c>
      <c r="BD11" s="95" t="s">
        <v>21</v>
      </c>
      <c r="BE11" s="95" t="s">
        <v>21</v>
      </c>
      <c r="BF11" s="95" t="s">
        <v>21</v>
      </c>
      <c r="BG11" s="96" t="s">
        <v>21</v>
      </c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89"/>
      <c r="CF11" s="90"/>
      <c r="CG11" s="90"/>
      <c r="CH11" s="91"/>
    </row>
    <row r="12" spans="1:86" ht="15" customHeight="1" thickBot="1" x14ac:dyDescent="0.3">
      <c r="B12" s="97"/>
      <c r="C12" s="97"/>
      <c r="D12" s="97"/>
      <c r="E12" s="97"/>
      <c r="F12" s="97"/>
      <c r="G12" s="97"/>
      <c r="H12" s="97"/>
      <c r="I12" s="97"/>
      <c r="J12" s="97"/>
      <c r="K12" s="6"/>
      <c r="M12" s="14"/>
      <c r="N12" s="14"/>
      <c r="O12" s="14"/>
      <c r="P12" s="14"/>
      <c r="Q12" s="14"/>
      <c r="R12" s="14"/>
      <c r="S12" s="14"/>
      <c r="T12" s="14"/>
      <c r="V12" s="14"/>
      <c r="W12" s="14"/>
      <c r="X12" s="14"/>
      <c r="Y12" s="14"/>
      <c r="Z12" s="14"/>
      <c r="AA12" s="14"/>
      <c r="AB12" s="14"/>
      <c r="AC12" s="14"/>
      <c r="AD12" s="14"/>
      <c r="AF12" s="4" t="s">
        <v>30</v>
      </c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5" t="s">
        <v>22</v>
      </c>
      <c r="AS12" s="94" t="s">
        <v>107</v>
      </c>
      <c r="AT12" s="95" t="s">
        <v>22</v>
      </c>
      <c r="AU12" s="95" t="s">
        <v>22</v>
      </c>
      <c r="AV12" s="95" t="s">
        <v>22</v>
      </c>
      <c r="AW12" s="95" t="s">
        <v>22</v>
      </c>
      <c r="AX12" s="95"/>
      <c r="AY12" s="95"/>
      <c r="AZ12" s="95"/>
      <c r="BA12" s="95"/>
      <c r="BB12" s="95"/>
      <c r="BC12" s="95" t="s">
        <v>22</v>
      </c>
      <c r="BD12" s="95" t="s">
        <v>22</v>
      </c>
      <c r="BE12" s="95" t="s">
        <v>22</v>
      </c>
      <c r="BF12" s="95" t="s">
        <v>22</v>
      </c>
      <c r="BG12" s="96" t="s">
        <v>22</v>
      </c>
      <c r="BK12" s="72" t="s">
        <v>31</v>
      </c>
      <c r="BL12" s="72"/>
      <c r="BM12" s="72"/>
      <c r="BN12" s="72"/>
      <c r="BO12" s="72" t="s">
        <v>32</v>
      </c>
      <c r="BP12" s="72"/>
      <c r="BQ12" s="72"/>
      <c r="BR12" s="72"/>
      <c r="BS12" s="72" t="s">
        <v>33</v>
      </c>
      <c r="BT12" s="72"/>
      <c r="BU12" s="72"/>
      <c r="BV12" s="72"/>
      <c r="BW12" s="72" t="s">
        <v>34</v>
      </c>
      <c r="BX12" s="72"/>
      <c r="BY12" s="72"/>
      <c r="BZ12" s="72"/>
      <c r="CA12" s="72" t="s">
        <v>35</v>
      </c>
      <c r="CB12" s="72"/>
      <c r="CC12" s="72"/>
      <c r="CD12" s="72"/>
      <c r="CE12" s="83" t="s">
        <v>36</v>
      </c>
      <c r="CF12" s="84"/>
      <c r="CG12" s="84"/>
      <c r="CH12" s="85"/>
    </row>
    <row r="13" spans="1:86" ht="15" customHeight="1" x14ac:dyDescent="0.25">
      <c r="A13" s="104" t="s">
        <v>51</v>
      </c>
      <c r="B13" s="106" t="s">
        <v>122</v>
      </c>
      <c r="C13" s="107"/>
      <c r="D13" s="108"/>
      <c r="E13" s="57"/>
      <c r="F13" s="106" t="s">
        <v>53</v>
      </c>
      <c r="G13" s="108"/>
      <c r="H13" s="106" t="s">
        <v>54</v>
      </c>
      <c r="I13" s="107"/>
      <c r="J13" s="108"/>
      <c r="K13" s="102" t="s">
        <v>55</v>
      </c>
      <c r="L13" s="112" t="s">
        <v>123</v>
      </c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8"/>
      <c r="AD13" s="102" t="s">
        <v>55</v>
      </c>
      <c r="AF13" s="4" t="s">
        <v>37</v>
      </c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5" t="s">
        <v>23</v>
      </c>
      <c r="AS13" s="94" t="s">
        <v>112</v>
      </c>
      <c r="AT13" s="95" t="s">
        <v>23</v>
      </c>
      <c r="AU13" s="95" t="s">
        <v>23</v>
      </c>
      <c r="AV13" s="95" t="s">
        <v>23</v>
      </c>
      <c r="AW13" s="95" t="s">
        <v>23</v>
      </c>
      <c r="AX13" s="95"/>
      <c r="AY13" s="95"/>
      <c r="AZ13" s="95"/>
      <c r="BA13" s="95"/>
      <c r="BB13" s="95"/>
      <c r="BC13" s="95" t="s">
        <v>23</v>
      </c>
      <c r="BD13" s="95" t="s">
        <v>23</v>
      </c>
      <c r="BE13" s="95" t="s">
        <v>23</v>
      </c>
      <c r="BF13" s="95" t="s">
        <v>23</v>
      </c>
      <c r="BG13" s="96" t="s">
        <v>23</v>
      </c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86"/>
      <c r="CF13" s="87"/>
      <c r="CG13" s="87"/>
      <c r="CH13" s="88"/>
    </row>
    <row r="14" spans="1:86" ht="15" customHeight="1" x14ac:dyDescent="0.25">
      <c r="A14" s="105"/>
      <c r="B14" s="109"/>
      <c r="C14" s="110"/>
      <c r="D14" s="111"/>
      <c r="E14" s="58" t="s">
        <v>52</v>
      </c>
      <c r="F14" s="109"/>
      <c r="G14" s="111"/>
      <c r="H14" s="109"/>
      <c r="I14" s="110"/>
      <c r="J14" s="111"/>
      <c r="K14" s="103"/>
      <c r="L14" s="109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1"/>
      <c r="AD14" s="103"/>
      <c r="AF14" s="4" t="s">
        <v>38</v>
      </c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5" t="s">
        <v>24</v>
      </c>
      <c r="AS14" s="94" t="s">
        <v>111</v>
      </c>
      <c r="AT14" s="95" t="s">
        <v>24</v>
      </c>
      <c r="AU14" s="95" t="s">
        <v>24</v>
      </c>
      <c r="AV14" s="95" t="s">
        <v>24</v>
      </c>
      <c r="AW14" s="95" t="s">
        <v>24</v>
      </c>
      <c r="AX14" s="95"/>
      <c r="AY14" s="95"/>
      <c r="AZ14" s="95"/>
      <c r="BA14" s="95"/>
      <c r="BB14" s="95"/>
      <c r="BC14" s="95" t="s">
        <v>24</v>
      </c>
      <c r="BD14" s="95" t="s">
        <v>24</v>
      </c>
      <c r="BE14" s="95" t="s">
        <v>24</v>
      </c>
      <c r="BF14" s="95" t="s">
        <v>24</v>
      </c>
      <c r="BG14" s="96" t="s">
        <v>24</v>
      </c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86"/>
      <c r="CF14" s="87"/>
      <c r="CG14" s="87"/>
      <c r="CH14" s="88"/>
    </row>
    <row r="15" spans="1:86" ht="15" customHeight="1" thickBot="1" x14ac:dyDescent="0.3">
      <c r="A15" s="105"/>
      <c r="B15" s="109"/>
      <c r="C15" s="110"/>
      <c r="D15" s="111"/>
      <c r="E15" s="58"/>
      <c r="F15" s="109"/>
      <c r="G15" s="111"/>
      <c r="H15" s="109"/>
      <c r="I15" s="110"/>
      <c r="J15" s="111"/>
      <c r="K15" s="103"/>
      <c r="L15" s="113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5"/>
      <c r="AD15" s="103"/>
      <c r="AF15" s="4" t="s">
        <v>39</v>
      </c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5" t="s">
        <v>31</v>
      </c>
      <c r="AS15" s="94" t="s">
        <v>31</v>
      </c>
      <c r="AT15" s="95" t="s">
        <v>31</v>
      </c>
      <c r="AU15" s="95" t="s">
        <v>31</v>
      </c>
      <c r="AV15" s="95" t="s">
        <v>31</v>
      </c>
      <c r="AW15" s="95" t="s">
        <v>31</v>
      </c>
      <c r="AX15" s="95"/>
      <c r="AY15" s="95"/>
      <c r="AZ15" s="95"/>
      <c r="BA15" s="95"/>
      <c r="BB15" s="95"/>
      <c r="BC15" s="95" t="s">
        <v>31</v>
      </c>
      <c r="BD15" s="95" t="s">
        <v>31</v>
      </c>
      <c r="BE15" s="95" t="s">
        <v>31</v>
      </c>
      <c r="BF15" s="95" t="s">
        <v>31</v>
      </c>
      <c r="BG15" s="96" t="s">
        <v>31</v>
      </c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86"/>
      <c r="CF15" s="87"/>
      <c r="CG15" s="87"/>
      <c r="CH15" s="88"/>
    </row>
    <row r="16" spans="1:86" ht="15" customHeight="1" x14ac:dyDescent="0.25">
      <c r="A16" s="16">
        <v>1</v>
      </c>
      <c r="B16" s="123" t="s">
        <v>59</v>
      </c>
      <c r="C16" s="123"/>
      <c r="D16" s="123"/>
      <c r="E16" s="64">
        <v>46125</v>
      </c>
      <c r="F16" s="124">
        <v>0.41666666666666669</v>
      </c>
      <c r="G16" s="124"/>
      <c r="H16" s="125" t="s">
        <v>60</v>
      </c>
      <c r="I16" s="125"/>
      <c r="J16" s="126"/>
      <c r="K16" s="17"/>
      <c r="L16" s="127" t="str">
        <f>CONCATENATE(C5," ","-"," ",C10)</f>
        <v>İskilip Erenler Cumhuriyet Ortaokulu - Alaca Selin Şahin Ortaokulu</v>
      </c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9"/>
      <c r="AD16" s="18"/>
      <c r="AF16" s="4" t="s">
        <v>40</v>
      </c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15" t="s">
        <v>32</v>
      </c>
      <c r="AS16" s="94" t="s">
        <v>32</v>
      </c>
      <c r="AT16" s="95" t="s">
        <v>32</v>
      </c>
      <c r="AU16" s="95" t="s">
        <v>32</v>
      </c>
      <c r="AV16" s="95" t="s">
        <v>32</v>
      </c>
      <c r="AW16" s="95" t="s">
        <v>32</v>
      </c>
      <c r="AX16" s="95"/>
      <c r="AY16" s="95"/>
      <c r="AZ16" s="95"/>
      <c r="BA16" s="95"/>
      <c r="BB16" s="95"/>
      <c r="BC16" s="95" t="s">
        <v>32</v>
      </c>
      <c r="BD16" s="95" t="s">
        <v>32</v>
      </c>
      <c r="BE16" s="95" t="s">
        <v>32</v>
      </c>
      <c r="BF16" s="95" t="s">
        <v>32</v>
      </c>
      <c r="BG16" s="96" t="s">
        <v>32</v>
      </c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89"/>
      <c r="CF16" s="90"/>
      <c r="CG16" s="90"/>
      <c r="CH16" s="91"/>
    </row>
    <row r="17" spans="1:86" ht="15" customHeight="1" x14ac:dyDescent="0.25">
      <c r="A17" s="19">
        <v>2</v>
      </c>
      <c r="B17" s="116" t="s">
        <v>59</v>
      </c>
      <c r="C17" s="116"/>
      <c r="D17" s="116"/>
      <c r="E17" s="65">
        <v>46125</v>
      </c>
      <c r="F17" s="117">
        <v>0.41666666666666669</v>
      </c>
      <c r="G17" s="117"/>
      <c r="H17" s="118" t="s">
        <v>62</v>
      </c>
      <c r="I17" s="118"/>
      <c r="J17" s="119"/>
      <c r="K17" s="20"/>
      <c r="L17" s="120" t="str">
        <f>CONCATENATE(C6," ","-"," ",C9)</f>
        <v>İnalözü Ortaokulu - Mecitözü Atatürk Ortaokulu</v>
      </c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2"/>
      <c r="AD17" s="21"/>
      <c r="AF17" s="4" t="s">
        <v>41</v>
      </c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15" t="s">
        <v>33</v>
      </c>
      <c r="AS17" s="94" t="s">
        <v>33</v>
      </c>
      <c r="AT17" s="95" t="s">
        <v>33</v>
      </c>
      <c r="AU17" s="95" t="s">
        <v>33</v>
      </c>
      <c r="AV17" s="95" t="s">
        <v>33</v>
      </c>
      <c r="AW17" s="95" t="s">
        <v>33</v>
      </c>
      <c r="AX17" s="95"/>
      <c r="AY17" s="95"/>
      <c r="AZ17" s="95"/>
      <c r="BA17" s="95"/>
      <c r="BB17" s="95"/>
      <c r="BC17" s="95" t="s">
        <v>33</v>
      </c>
      <c r="BD17" s="95" t="s">
        <v>33</v>
      </c>
      <c r="BE17" s="95" t="s">
        <v>33</v>
      </c>
      <c r="BF17" s="95" t="s">
        <v>33</v>
      </c>
      <c r="BG17" s="96" t="s">
        <v>33</v>
      </c>
      <c r="BK17" s="72" t="s">
        <v>42</v>
      </c>
      <c r="BL17" s="72"/>
      <c r="BM17" s="72"/>
      <c r="BN17" s="72"/>
      <c r="BO17" s="72" t="s">
        <v>43</v>
      </c>
      <c r="BP17" s="72"/>
      <c r="BQ17" s="72"/>
      <c r="BR17" s="72"/>
      <c r="BS17" s="72" t="s">
        <v>44</v>
      </c>
      <c r="BT17" s="72"/>
      <c r="BU17" s="72"/>
      <c r="BV17" s="72"/>
      <c r="BW17" s="72" t="s">
        <v>45</v>
      </c>
      <c r="BX17" s="72"/>
      <c r="BY17" s="72"/>
      <c r="BZ17" s="72"/>
      <c r="CA17" s="72" t="s">
        <v>46</v>
      </c>
      <c r="CB17" s="72"/>
      <c r="CC17" s="72"/>
      <c r="CD17" s="72"/>
      <c r="CE17" s="83" t="s">
        <v>47</v>
      </c>
      <c r="CF17" s="84"/>
      <c r="CG17" s="84"/>
      <c r="CH17" s="85"/>
    </row>
    <row r="18" spans="1:86" ht="15" customHeight="1" x14ac:dyDescent="0.25">
      <c r="A18" s="19">
        <v>3</v>
      </c>
      <c r="B18" s="116" t="s">
        <v>59</v>
      </c>
      <c r="C18" s="116"/>
      <c r="D18" s="116"/>
      <c r="E18" s="65">
        <v>46125</v>
      </c>
      <c r="F18" s="117">
        <v>0.41666666666666669</v>
      </c>
      <c r="G18" s="117"/>
      <c r="H18" s="118" t="s">
        <v>64</v>
      </c>
      <c r="I18" s="118"/>
      <c r="J18" s="119"/>
      <c r="K18" s="20"/>
      <c r="L18" s="120" t="str">
        <f>CONCATENATE(C7," ","-"," ",C8)</f>
        <v>Toki Şehit Şükrü Özyol Ortaokulu - Osmancık Mehmet Akif Ersoy Ortaokulu</v>
      </c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21"/>
      <c r="AF18" s="4" t="s">
        <v>48</v>
      </c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15" t="s">
        <v>34</v>
      </c>
      <c r="AS18" s="94" t="s">
        <v>34</v>
      </c>
      <c r="AT18" s="95" t="s">
        <v>34</v>
      </c>
      <c r="AU18" s="95" t="s">
        <v>34</v>
      </c>
      <c r="AV18" s="95" t="s">
        <v>34</v>
      </c>
      <c r="AW18" s="95" t="s">
        <v>34</v>
      </c>
      <c r="AX18" s="95"/>
      <c r="AY18" s="95"/>
      <c r="AZ18" s="95"/>
      <c r="BA18" s="95"/>
      <c r="BB18" s="95"/>
      <c r="BC18" s="95" t="s">
        <v>34</v>
      </c>
      <c r="BD18" s="95" t="s">
        <v>34</v>
      </c>
      <c r="BE18" s="95" t="s">
        <v>34</v>
      </c>
      <c r="BF18" s="95" t="s">
        <v>34</v>
      </c>
      <c r="BG18" s="96" t="s">
        <v>34</v>
      </c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86"/>
      <c r="CF18" s="87"/>
      <c r="CG18" s="87"/>
      <c r="CH18" s="88"/>
    </row>
    <row r="19" spans="1:86" ht="15" customHeight="1" x14ac:dyDescent="0.25">
      <c r="A19" s="19">
        <v>4</v>
      </c>
      <c r="B19" s="116" t="s">
        <v>59</v>
      </c>
      <c r="C19" s="116"/>
      <c r="D19" s="116"/>
      <c r="E19" s="65">
        <v>46125</v>
      </c>
      <c r="F19" s="117">
        <v>0.45833333333333331</v>
      </c>
      <c r="G19" s="117"/>
      <c r="H19" s="118" t="s">
        <v>66</v>
      </c>
      <c r="I19" s="118"/>
      <c r="J19" s="119"/>
      <c r="K19" s="20"/>
      <c r="L19" s="120" t="str">
        <f>CONCATENATE(N5," ","-"," ",N10)</f>
        <v>Osmancık Akören Şehit Erol Keskin Ortaokulu - Alaca İmam Hatip Ortaokulu</v>
      </c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2"/>
      <c r="AD19" s="21"/>
      <c r="AF19" s="4" t="s">
        <v>49</v>
      </c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15" t="s">
        <v>35</v>
      </c>
      <c r="AS19" s="94" t="s">
        <v>35</v>
      </c>
      <c r="AT19" s="95" t="s">
        <v>35</v>
      </c>
      <c r="AU19" s="95" t="s">
        <v>35</v>
      </c>
      <c r="AV19" s="95" t="s">
        <v>35</v>
      </c>
      <c r="AW19" s="95" t="s">
        <v>35</v>
      </c>
      <c r="AX19" s="95"/>
      <c r="AY19" s="95"/>
      <c r="AZ19" s="95"/>
      <c r="BA19" s="95"/>
      <c r="BB19" s="95"/>
      <c r="BC19" s="95" t="s">
        <v>35</v>
      </c>
      <c r="BD19" s="95" t="s">
        <v>35</v>
      </c>
      <c r="BE19" s="95" t="s">
        <v>35</v>
      </c>
      <c r="BF19" s="95" t="s">
        <v>35</v>
      </c>
      <c r="BG19" s="96" t="s">
        <v>35</v>
      </c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86"/>
      <c r="CF19" s="87"/>
      <c r="CG19" s="87"/>
      <c r="CH19" s="88"/>
    </row>
    <row r="20" spans="1:86" ht="15" customHeight="1" x14ac:dyDescent="0.25">
      <c r="A20" s="19">
        <v>5</v>
      </c>
      <c r="B20" s="116" t="s">
        <v>59</v>
      </c>
      <c r="C20" s="116"/>
      <c r="D20" s="116"/>
      <c r="E20" s="65">
        <v>46125</v>
      </c>
      <c r="F20" s="117">
        <v>0.45833333333333331</v>
      </c>
      <c r="G20" s="117"/>
      <c r="H20" s="118" t="s">
        <v>67</v>
      </c>
      <c r="I20" s="118"/>
      <c r="J20" s="119"/>
      <c r="K20" s="20"/>
      <c r="L20" s="120" t="str">
        <f>CONCATENATE(N6," ","-"," ",N9)</f>
        <v>Alaca Ortaokulu - Uğurludağ Ortaokulu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2"/>
      <c r="AD20" s="21"/>
      <c r="AF20" s="4" t="s">
        <v>50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15" t="s">
        <v>36</v>
      </c>
      <c r="AS20" s="94" t="s">
        <v>36</v>
      </c>
      <c r="AT20" s="95" t="s">
        <v>36</v>
      </c>
      <c r="AU20" s="95" t="s">
        <v>36</v>
      </c>
      <c r="AV20" s="95" t="s">
        <v>36</v>
      </c>
      <c r="AW20" s="95" t="s">
        <v>36</v>
      </c>
      <c r="AX20" s="95"/>
      <c r="AY20" s="95"/>
      <c r="AZ20" s="95"/>
      <c r="BA20" s="95"/>
      <c r="BB20" s="95"/>
      <c r="BC20" s="95" t="s">
        <v>36</v>
      </c>
      <c r="BD20" s="95" t="s">
        <v>36</v>
      </c>
      <c r="BE20" s="95" t="s">
        <v>36</v>
      </c>
      <c r="BF20" s="95" t="s">
        <v>36</v>
      </c>
      <c r="BG20" s="96" t="s">
        <v>36</v>
      </c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86"/>
      <c r="CF20" s="87"/>
      <c r="CG20" s="87"/>
      <c r="CH20" s="88"/>
    </row>
    <row r="21" spans="1:86" ht="15" customHeight="1" thickBot="1" x14ac:dyDescent="0.3">
      <c r="A21" s="19">
        <v>6</v>
      </c>
      <c r="B21" s="116" t="s">
        <v>59</v>
      </c>
      <c r="C21" s="116"/>
      <c r="D21" s="116"/>
      <c r="E21" s="65">
        <v>46125</v>
      </c>
      <c r="F21" s="117">
        <v>0.45833333333333331</v>
      </c>
      <c r="G21" s="117"/>
      <c r="H21" s="118" t="s">
        <v>70</v>
      </c>
      <c r="I21" s="118"/>
      <c r="J21" s="119"/>
      <c r="K21" s="20"/>
      <c r="L21" s="120" t="str">
        <f>CONCATENATE(N7," ","-"," ",N8)</f>
        <v>Alaca Ceritler Ortaokulu - Fuat Sezgin İmam Hatip Ortaokulu</v>
      </c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D21" s="21"/>
      <c r="AF21" s="4" t="s">
        <v>56</v>
      </c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15" t="s">
        <v>42</v>
      </c>
      <c r="AS21" s="94" t="s">
        <v>42</v>
      </c>
      <c r="AT21" s="95" t="s">
        <v>42</v>
      </c>
      <c r="AU21" s="95" t="s">
        <v>42</v>
      </c>
      <c r="AV21" s="95" t="s">
        <v>42</v>
      </c>
      <c r="AW21" s="95" t="s">
        <v>42</v>
      </c>
      <c r="AX21" s="95"/>
      <c r="AY21" s="95"/>
      <c r="AZ21" s="95"/>
      <c r="BA21" s="95"/>
      <c r="BB21" s="95"/>
      <c r="BC21" s="95" t="s">
        <v>42</v>
      </c>
      <c r="BD21" s="95" t="s">
        <v>42</v>
      </c>
      <c r="BE21" s="95" t="s">
        <v>42</v>
      </c>
      <c r="BF21" s="95" t="s">
        <v>42</v>
      </c>
      <c r="BG21" s="96" t="s">
        <v>42</v>
      </c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89"/>
      <c r="CF21" s="90"/>
      <c r="CG21" s="90"/>
      <c r="CH21" s="91"/>
    </row>
    <row r="22" spans="1:86" ht="15" customHeight="1" x14ac:dyDescent="0.25">
      <c r="A22" s="16">
        <v>7</v>
      </c>
      <c r="B22" s="123" t="s">
        <v>71</v>
      </c>
      <c r="C22" s="123"/>
      <c r="D22" s="123"/>
      <c r="E22" s="64">
        <v>46125</v>
      </c>
      <c r="F22" s="124">
        <v>0.5</v>
      </c>
      <c r="G22" s="124"/>
      <c r="H22" s="125" t="s">
        <v>72</v>
      </c>
      <c r="I22" s="125"/>
      <c r="J22" s="126"/>
      <c r="K22" s="17"/>
      <c r="L22" s="127" t="str">
        <f>CONCATENATE(C5," ","-"," ",C9)</f>
        <v>İskilip Erenler Cumhuriyet Ortaokulu - Mecitözü Atatürk Ortaokulu</v>
      </c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9"/>
      <c r="AD22" s="18"/>
      <c r="AF22" s="4" t="s">
        <v>57</v>
      </c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15" t="s">
        <v>43</v>
      </c>
      <c r="AS22" s="94" t="s">
        <v>43</v>
      </c>
      <c r="AT22" s="95" t="s">
        <v>43</v>
      </c>
      <c r="AU22" s="95" t="s">
        <v>43</v>
      </c>
      <c r="AV22" s="95" t="s">
        <v>43</v>
      </c>
      <c r="AW22" s="95" t="s">
        <v>43</v>
      </c>
      <c r="AX22" s="95"/>
      <c r="AY22" s="95"/>
      <c r="AZ22" s="95"/>
      <c r="BA22" s="95"/>
      <c r="BB22" s="95"/>
      <c r="BC22" s="95" t="s">
        <v>43</v>
      </c>
      <c r="BD22" s="95" t="s">
        <v>43</v>
      </c>
      <c r="BE22" s="95" t="s">
        <v>43</v>
      </c>
      <c r="BF22" s="95" t="s">
        <v>43</v>
      </c>
      <c r="BG22" s="96" t="s">
        <v>43</v>
      </c>
    </row>
    <row r="23" spans="1:86" ht="15" customHeight="1" x14ac:dyDescent="0.25">
      <c r="A23" s="19">
        <v>8</v>
      </c>
      <c r="B23" s="116" t="s">
        <v>71</v>
      </c>
      <c r="C23" s="116"/>
      <c r="D23" s="116"/>
      <c r="E23" s="65">
        <v>46125</v>
      </c>
      <c r="F23" s="117">
        <v>0.5</v>
      </c>
      <c r="G23" s="117"/>
      <c r="H23" s="118" t="s">
        <v>73</v>
      </c>
      <c r="I23" s="118"/>
      <c r="J23" s="119"/>
      <c r="K23" s="20"/>
      <c r="L23" s="120" t="str">
        <f>CONCATENATE(C10," ","-"," ",C8)</f>
        <v>Alaca Selin Şahin Ortaokulu - Osmancık Mehmet Akif Ersoy Ortaokulu</v>
      </c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21"/>
      <c r="AF23" s="4" t="s">
        <v>58</v>
      </c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15" t="s">
        <v>44</v>
      </c>
      <c r="AS23" s="94" t="s">
        <v>44</v>
      </c>
      <c r="AT23" s="95" t="s">
        <v>44</v>
      </c>
      <c r="AU23" s="95" t="s">
        <v>44</v>
      </c>
      <c r="AV23" s="95" t="s">
        <v>44</v>
      </c>
      <c r="AW23" s="95" t="s">
        <v>44</v>
      </c>
      <c r="AX23" s="95"/>
      <c r="AY23" s="95"/>
      <c r="AZ23" s="95"/>
      <c r="BA23" s="95"/>
      <c r="BB23" s="95"/>
      <c r="BC23" s="95" t="s">
        <v>44</v>
      </c>
      <c r="BD23" s="95" t="s">
        <v>44</v>
      </c>
      <c r="BE23" s="95" t="s">
        <v>44</v>
      </c>
      <c r="BF23" s="95" t="s">
        <v>44</v>
      </c>
      <c r="BG23" s="96" t="s">
        <v>44</v>
      </c>
    </row>
    <row r="24" spans="1:86" ht="15" customHeight="1" x14ac:dyDescent="0.25">
      <c r="A24" s="19">
        <v>9</v>
      </c>
      <c r="B24" s="116" t="s">
        <v>71</v>
      </c>
      <c r="C24" s="116"/>
      <c r="D24" s="116"/>
      <c r="E24" s="65">
        <v>46125</v>
      </c>
      <c r="F24" s="117">
        <v>0.5</v>
      </c>
      <c r="G24" s="117"/>
      <c r="H24" s="118" t="s">
        <v>74</v>
      </c>
      <c r="I24" s="118"/>
      <c r="J24" s="119"/>
      <c r="K24" s="20"/>
      <c r="L24" s="120" t="str">
        <f>CONCATENATE(C6," ","-"," ",C7)</f>
        <v>İnalözü Ortaokulu - Toki Şehit Şükrü Özyol Ortaokulu</v>
      </c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2"/>
      <c r="AD24" s="21"/>
      <c r="AF24" s="4" t="s">
        <v>61</v>
      </c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15" t="s">
        <v>45</v>
      </c>
      <c r="AS24" s="94" t="s">
        <v>45</v>
      </c>
      <c r="AT24" s="95" t="s">
        <v>45</v>
      </c>
      <c r="AU24" s="95" t="s">
        <v>45</v>
      </c>
      <c r="AV24" s="95" t="s">
        <v>45</v>
      </c>
      <c r="AW24" s="95" t="s">
        <v>45</v>
      </c>
      <c r="AX24" s="95"/>
      <c r="AY24" s="95"/>
      <c r="AZ24" s="95"/>
      <c r="BA24" s="95"/>
      <c r="BB24" s="95"/>
      <c r="BC24" s="95" t="s">
        <v>45</v>
      </c>
      <c r="BD24" s="95" t="s">
        <v>45</v>
      </c>
      <c r="BE24" s="95" t="s">
        <v>45</v>
      </c>
      <c r="BF24" s="95" t="s">
        <v>45</v>
      </c>
      <c r="BG24" s="96" t="s">
        <v>45</v>
      </c>
    </row>
    <row r="25" spans="1:86" ht="15" customHeight="1" x14ac:dyDescent="0.25">
      <c r="A25" s="19">
        <v>10</v>
      </c>
      <c r="B25" s="116" t="s">
        <v>71</v>
      </c>
      <c r="C25" s="116"/>
      <c r="D25" s="116"/>
      <c r="E25" s="65">
        <v>46125</v>
      </c>
      <c r="F25" s="117">
        <v>0.54166666666666663</v>
      </c>
      <c r="G25" s="117"/>
      <c r="H25" s="118" t="s">
        <v>75</v>
      </c>
      <c r="I25" s="118"/>
      <c r="J25" s="119"/>
      <c r="K25" s="20"/>
      <c r="L25" s="120" t="str">
        <f>CONCATENATE(N5," ","-"," ",N9)</f>
        <v>Osmancık Akören Şehit Erol Keskin Ortaokulu - Uğurludağ Ortaokulu</v>
      </c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2"/>
      <c r="AD25" s="21"/>
      <c r="AF25" s="4" t="s">
        <v>63</v>
      </c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15" t="s">
        <v>46</v>
      </c>
      <c r="AS25" s="94" t="s">
        <v>46</v>
      </c>
      <c r="AT25" s="95" t="s">
        <v>46</v>
      </c>
      <c r="AU25" s="95" t="s">
        <v>46</v>
      </c>
      <c r="AV25" s="95" t="s">
        <v>46</v>
      </c>
      <c r="AW25" s="95" t="s">
        <v>46</v>
      </c>
      <c r="AX25" s="95"/>
      <c r="AY25" s="95"/>
      <c r="AZ25" s="95"/>
      <c r="BA25" s="95"/>
      <c r="BB25" s="95"/>
      <c r="BC25" s="95" t="s">
        <v>46</v>
      </c>
      <c r="BD25" s="95" t="s">
        <v>46</v>
      </c>
      <c r="BE25" s="95" t="s">
        <v>46</v>
      </c>
      <c r="BF25" s="95" t="s">
        <v>46</v>
      </c>
      <c r="BG25" s="96" t="s">
        <v>46</v>
      </c>
    </row>
    <row r="26" spans="1:86" ht="15" customHeight="1" x14ac:dyDescent="0.25">
      <c r="A26" s="19">
        <v>11</v>
      </c>
      <c r="B26" s="116" t="s">
        <v>71</v>
      </c>
      <c r="C26" s="116"/>
      <c r="D26" s="116"/>
      <c r="E26" s="65">
        <v>46125</v>
      </c>
      <c r="F26" s="117">
        <v>0.54166666666666663</v>
      </c>
      <c r="G26" s="117"/>
      <c r="H26" s="118" t="s">
        <v>76</v>
      </c>
      <c r="I26" s="118"/>
      <c r="J26" s="119"/>
      <c r="K26" s="20"/>
      <c r="L26" s="120" t="str">
        <f>CONCATENATE(N10," ","-"," ",N8)</f>
        <v>Alaca İmam Hatip Ortaokulu - Fuat Sezgin İmam Hatip Ortaokulu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2"/>
      <c r="AD26" s="21"/>
      <c r="AF26" s="4" t="s">
        <v>65</v>
      </c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15" t="s">
        <v>47</v>
      </c>
      <c r="AS26" s="94" t="s">
        <v>47</v>
      </c>
      <c r="AT26" s="95" t="s">
        <v>47</v>
      </c>
      <c r="AU26" s="95" t="s">
        <v>47</v>
      </c>
      <c r="AV26" s="95" t="s">
        <v>47</v>
      </c>
      <c r="AW26" s="95" t="s">
        <v>47</v>
      </c>
      <c r="AX26" s="95"/>
      <c r="AY26" s="95"/>
      <c r="AZ26" s="95"/>
      <c r="BA26" s="95"/>
      <c r="BB26" s="95"/>
      <c r="BC26" s="95" t="s">
        <v>47</v>
      </c>
      <c r="BD26" s="95" t="s">
        <v>47</v>
      </c>
      <c r="BE26" s="95" t="s">
        <v>47</v>
      </c>
      <c r="BF26" s="95" t="s">
        <v>47</v>
      </c>
      <c r="BG26" s="96" t="s">
        <v>47</v>
      </c>
    </row>
    <row r="27" spans="1:86" ht="15" customHeight="1" thickBot="1" x14ac:dyDescent="0.3">
      <c r="A27" s="19">
        <v>12</v>
      </c>
      <c r="B27" s="116" t="s">
        <v>71</v>
      </c>
      <c r="C27" s="116"/>
      <c r="D27" s="116"/>
      <c r="E27" s="65">
        <v>46125</v>
      </c>
      <c r="F27" s="117">
        <v>0.54166666666666663</v>
      </c>
      <c r="G27" s="117"/>
      <c r="H27" s="118" t="s">
        <v>77</v>
      </c>
      <c r="I27" s="118"/>
      <c r="J27" s="119"/>
      <c r="K27" s="20"/>
      <c r="L27" s="120" t="str">
        <f>CONCATENATE(N6," ","-"," ",N7)</f>
        <v>Alaca Ortaokulu - Alaca Ceritler Ortaokulu</v>
      </c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D27" s="21"/>
      <c r="AF27" s="22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23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</row>
    <row r="28" spans="1:86" ht="15" customHeight="1" thickBot="1" x14ac:dyDescent="0.3">
      <c r="A28" s="16">
        <v>13</v>
      </c>
      <c r="B28" s="123" t="s">
        <v>78</v>
      </c>
      <c r="C28" s="123"/>
      <c r="D28" s="123"/>
      <c r="E28" s="64">
        <v>46125</v>
      </c>
      <c r="F28" s="124">
        <v>0.58333333333333337</v>
      </c>
      <c r="G28" s="124"/>
      <c r="H28" s="125" t="s">
        <v>79</v>
      </c>
      <c r="I28" s="125"/>
      <c r="J28" s="126"/>
      <c r="K28" s="17"/>
      <c r="L28" s="127" t="str">
        <f>CONCATENATE(C5," ","-"," ",C8)</f>
        <v>İskilip Erenler Cumhuriyet Ortaokulu - Osmancık Mehmet Akif Ersoy Ortaokulu</v>
      </c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9"/>
      <c r="AD28" s="18"/>
      <c r="AF28" s="131" t="s">
        <v>10</v>
      </c>
      <c r="AG28" s="132"/>
      <c r="AH28" s="132"/>
      <c r="AI28" s="132"/>
      <c r="AJ28" s="132"/>
      <c r="AK28" s="132"/>
      <c r="AL28" s="132"/>
      <c r="AM28" s="133"/>
      <c r="AN28" s="24"/>
      <c r="AO28" s="134" t="s">
        <v>68</v>
      </c>
      <c r="AP28" s="135"/>
      <c r="AQ28" s="135"/>
      <c r="AR28" s="135"/>
      <c r="AS28" s="135"/>
      <c r="AT28" s="136"/>
      <c r="AU28" s="24"/>
      <c r="AV28" s="134" t="s">
        <v>69</v>
      </c>
      <c r="AW28" s="135"/>
      <c r="AX28" s="135"/>
      <c r="AY28" s="135"/>
      <c r="AZ28" s="135"/>
      <c r="BA28" s="135"/>
      <c r="BB28" s="135"/>
      <c r="BC28" s="135"/>
      <c r="BD28" s="135"/>
      <c r="BE28" s="135"/>
      <c r="BF28" s="136"/>
    </row>
    <row r="29" spans="1:86" ht="15" customHeight="1" thickBot="1" x14ac:dyDescent="0.3">
      <c r="A29" s="19">
        <v>14</v>
      </c>
      <c r="B29" s="116" t="s">
        <v>78</v>
      </c>
      <c r="C29" s="116"/>
      <c r="D29" s="116"/>
      <c r="E29" s="65">
        <v>46125</v>
      </c>
      <c r="F29" s="117">
        <v>0.58333333333333337</v>
      </c>
      <c r="G29" s="117"/>
      <c r="H29" s="118" t="s">
        <v>80</v>
      </c>
      <c r="I29" s="118"/>
      <c r="J29" s="119"/>
      <c r="K29" s="20"/>
      <c r="L29" s="120" t="str">
        <f>CONCATENATE(C9," ","-"," ",C7)</f>
        <v>Mecitözü Atatürk Ortaokulu - Toki Şehit Şükrü Özyol Ortaokulu</v>
      </c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2"/>
      <c r="AD29" s="21"/>
      <c r="AF29" s="25" t="s">
        <v>8</v>
      </c>
      <c r="AG29" s="130" t="str">
        <f t="shared" ref="AG29:AG34" si="2">C5</f>
        <v>İskilip Erenler Cumhuriyet Ortaokulu</v>
      </c>
      <c r="AH29" s="79"/>
      <c r="AI29" s="79"/>
      <c r="AJ29" s="79"/>
      <c r="AK29" s="79"/>
      <c r="AL29" s="79"/>
      <c r="AM29" s="80"/>
      <c r="AN29" s="24"/>
      <c r="AO29" s="26"/>
      <c r="AP29" s="27"/>
      <c r="AQ29" s="27"/>
      <c r="AR29" s="27"/>
      <c r="AS29" s="28"/>
      <c r="AT29" s="29">
        <f t="shared" ref="AT29:AT34" si="3">SUM(AO29:AS29)</f>
        <v>0</v>
      </c>
      <c r="AU29" s="24"/>
      <c r="AV29" s="26"/>
      <c r="AW29" s="27"/>
      <c r="AX29" s="27"/>
      <c r="AY29" s="27"/>
      <c r="AZ29" s="27"/>
      <c r="BA29" s="27"/>
      <c r="BB29" s="27"/>
      <c r="BC29" s="27"/>
      <c r="BD29" s="27"/>
      <c r="BE29" s="28"/>
      <c r="BF29" s="29">
        <f t="shared" ref="BF29:BF34" si="4">SUM(AV29:BE29)</f>
        <v>0</v>
      </c>
      <c r="BN29" s="30"/>
    </row>
    <row r="30" spans="1:86" ht="15" customHeight="1" thickBot="1" x14ac:dyDescent="0.3">
      <c r="A30" s="19">
        <v>15</v>
      </c>
      <c r="B30" s="116" t="s">
        <v>78</v>
      </c>
      <c r="C30" s="116"/>
      <c r="D30" s="116"/>
      <c r="E30" s="65">
        <v>46125</v>
      </c>
      <c r="F30" s="117">
        <v>0.58333333333333337</v>
      </c>
      <c r="G30" s="117"/>
      <c r="H30" s="118" t="s">
        <v>81</v>
      </c>
      <c r="I30" s="118"/>
      <c r="J30" s="119"/>
      <c r="K30" s="20"/>
      <c r="L30" s="120" t="str">
        <f>CONCATENATE(C10," ","-"," ",C6)</f>
        <v>Alaca Selin Şahin Ortaokulu - İnalözü Ortaokulu</v>
      </c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2"/>
      <c r="AD30" s="21"/>
      <c r="AF30" s="31" t="s">
        <v>13</v>
      </c>
      <c r="AG30" s="130" t="str">
        <f t="shared" si="2"/>
        <v>İnalözü Ortaokulu</v>
      </c>
      <c r="AH30" s="79"/>
      <c r="AI30" s="79"/>
      <c r="AJ30" s="79"/>
      <c r="AK30" s="79"/>
      <c r="AL30" s="79"/>
      <c r="AM30" s="80"/>
      <c r="AN30" s="24"/>
      <c r="AO30" s="32"/>
      <c r="AP30" s="33"/>
      <c r="AQ30" s="33"/>
      <c r="AR30" s="33"/>
      <c r="AS30" s="34"/>
      <c r="AT30" s="35">
        <f t="shared" si="3"/>
        <v>0</v>
      </c>
      <c r="AU30" s="24"/>
      <c r="AV30" s="32"/>
      <c r="AW30" s="33"/>
      <c r="AX30" s="33"/>
      <c r="AY30" s="33"/>
      <c r="AZ30" s="33"/>
      <c r="BA30" s="33"/>
      <c r="BB30" s="33"/>
      <c r="BC30" s="33"/>
      <c r="BD30" s="33"/>
      <c r="BE30" s="34"/>
      <c r="BF30" s="35">
        <f t="shared" si="4"/>
        <v>0</v>
      </c>
    </row>
    <row r="31" spans="1:86" ht="15" customHeight="1" thickBot="1" x14ac:dyDescent="0.3">
      <c r="A31" s="19">
        <v>16</v>
      </c>
      <c r="B31" s="116" t="s">
        <v>78</v>
      </c>
      <c r="C31" s="116"/>
      <c r="D31" s="116"/>
      <c r="E31" s="65">
        <v>46125</v>
      </c>
      <c r="F31" s="117">
        <v>0.625</v>
      </c>
      <c r="G31" s="117"/>
      <c r="H31" s="118" t="s">
        <v>82</v>
      </c>
      <c r="I31" s="118"/>
      <c r="J31" s="119"/>
      <c r="K31" s="20"/>
      <c r="L31" s="120" t="str">
        <f>CONCATENATE(N5," ","-"," ",N8)</f>
        <v>Osmancık Akören Şehit Erol Keskin Ortaokulu - Fuat Sezgin İmam Hatip Ortaokulu</v>
      </c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2"/>
      <c r="AD31" s="21"/>
      <c r="AF31" s="31" t="s">
        <v>15</v>
      </c>
      <c r="AG31" s="130" t="str">
        <f t="shared" si="2"/>
        <v>Toki Şehit Şükrü Özyol Ortaokulu</v>
      </c>
      <c r="AH31" s="79"/>
      <c r="AI31" s="79"/>
      <c r="AJ31" s="79"/>
      <c r="AK31" s="79"/>
      <c r="AL31" s="79"/>
      <c r="AM31" s="80"/>
      <c r="AN31" s="24"/>
      <c r="AO31" s="32"/>
      <c r="AP31" s="33"/>
      <c r="AQ31" s="33"/>
      <c r="AR31" s="33"/>
      <c r="AS31" s="34"/>
      <c r="AT31" s="35">
        <f t="shared" si="3"/>
        <v>0</v>
      </c>
      <c r="AU31" s="24"/>
      <c r="AV31" s="32"/>
      <c r="AW31" s="33"/>
      <c r="AX31" s="33"/>
      <c r="AY31" s="33"/>
      <c r="AZ31" s="33"/>
      <c r="BA31" s="33"/>
      <c r="BB31" s="33"/>
      <c r="BC31" s="33"/>
      <c r="BD31" s="33"/>
      <c r="BE31" s="34"/>
      <c r="BF31" s="35">
        <f t="shared" si="4"/>
        <v>0</v>
      </c>
    </row>
    <row r="32" spans="1:86" ht="15" customHeight="1" thickBot="1" x14ac:dyDescent="0.3">
      <c r="A32" s="19">
        <v>17</v>
      </c>
      <c r="B32" s="116" t="s">
        <v>78</v>
      </c>
      <c r="C32" s="116"/>
      <c r="D32" s="116"/>
      <c r="E32" s="65">
        <v>46125</v>
      </c>
      <c r="F32" s="117">
        <v>0.625</v>
      </c>
      <c r="G32" s="117"/>
      <c r="H32" s="118" t="s">
        <v>83</v>
      </c>
      <c r="I32" s="118"/>
      <c r="J32" s="119"/>
      <c r="K32" s="20"/>
      <c r="L32" s="120" t="str">
        <f>CONCATENATE(N9," ","-"," ",N7)</f>
        <v>Uğurludağ Ortaokulu - Alaca Ceritler Ortaokulu</v>
      </c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2"/>
      <c r="AD32" s="21"/>
      <c r="AF32" s="31" t="s">
        <v>17</v>
      </c>
      <c r="AG32" s="130" t="str">
        <f t="shared" si="2"/>
        <v>Osmancık Mehmet Akif Ersoy Ortaokulu</v>
      </c>
      <c r="AH32" s="79"/>
      <c r="AI32" s="79"/>
      <c r="AJ32" s="79"/>
      <c r="AK32" s="79"/>
      <c r="AL32" s="79"/>
      <c r="AM32" s="80"/>
      <c r="AN32" s="24"/>
      <c r="AO32" s="32"/>
      <c r="AP32" s="33"/>
      <c r="AQ32" s="33"/>
      <c r="AR32" s="33"/>
      <c r="AS32" s="34"/>
      <c r="AT32" s="35">
        <f t="shared" si="3"/>
        <v>0</v>
      </c>
      <c r="AU32" s="24"/>
      <c r="AV32" s="32"/>
      <c r="AW32" s="33"/>
      <c r="AX32" s="33"/>
      <c r="AY32" s="33"/>
      <c r="AZ32" s="33"/>
      <c r="BA32" s="33"/>
      <c r="BB32" s="33"/>
      <c r="BC32" s="33"/>
      <c r="BD32" s="33"/>
      <c r="BE32" s="34"/>
      <c r="BF32" s="35">
        <f t="shared" si="4"/>
        <v>0</v>
      </c>
    </row>
    <row r="33" spans="1:58" ht="15" customHeight="1" thickBot="1" x14ac:dyDescent="0.3">
      <c r="A33" s="171">
        <v>18</v>
      </c>
      <c r="B33" s="172" t="s">
        <v>78</v>
      </c>
      <c r="C33" s="172"/>
      <c r="D33" s="172"/>
      <c r="E33" s="173">
        <v>46125</v>
      </c>
      <c r="F33" s="174">
        <v>0.625</v>
      </c>
      <c r="G33" s="174"/>
      <c r="H33" s="175" t="s">
        <v>84</v>
      </c>
      <c r="I33" s="175"/>
      <c r="J33" s="176"/>
      <c r="K33" s="177"/>
      <c r="L33" s="178" t="str">
        <f>CONCATENATE(N10," ","-"," ",N6)</f>
        <v>Alaca İmam Hatip Ortaokulu - Alaca Ortaokulu</v>
      </c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80"/>
      <c r="AD33" s="21"/>
      <c r="AF33" s="36" t="s">
        <v>18</v>
      </c>
      <c r="AG33" s="130" t="str">
        <f t="shared" si="2"/>
        <v>Mecitözü Atatürk Ortaokulu</v>
      </c>
      <c r="AH33" s="79"/>
      <c r="AI33" s="79"/>
      <c r="AJ33" s="79"/>
      <c r="AK33" s="79"/>
      <c r="AL33" s="79"/>
      <c r="AM33" s="80"/>
      <c r="AN33" s="24"/>
      <c r="AO33" s="32"/>
      <c r="AP33" s="33"/>
      <c r="AQ33" s="33"/>
      <c r="AR33" s="33"/>
      <c r="AS33" s="34"/>
      <c r="AT33" s="35">
        <f t="shared" si="3"/>
        <v>0</v>
      </c>
      <c r="AU33" s="24"/>
      <c r="AV33" s="32"/>
      <c r="AW33" s="33"/>
      <c r="AX33" s="33"/>
      <c r="AY33" s="33"/>
      <c r="AZ33" s="33"/>
      <c r="BA33" s="33"/>
      <c r="BB33" s="33"/>
      <c r="BC33" s="33"/>
      <c r="BD33" s="33"/>
      <c r="BE33" s="34"/>
      <c r="BF33" s="35">
        <f t="shared" si="4"/>
        <v>0</v>
      </c>
    </row>
    <row r="34" spans="1:58" ht="15" customHeight="1" thickBot="1" x14ac:dyDescent="0.3">
      <c r="A34" s="16">
        <v>19</v>
      </c>
      <c r="B34" s="123" t="s">
        <v>85</v>
      </c>
      <c r="C34" s="123"/>
      <c r="D34" s="123"/>
      <c r="E34" s="68">
        <v>46126</v>
      </c>
      <c r="F34" s="124">
        <v>0.41666666666666669</v>
      </c>
      <c r="G34" s="124"/>
      <c r="H34" s="125" t="s">
        <v>86</v>
      </c>
      <c r="I34" s="125"/>
      <c r="J34" s="126"/>
      <c r="K34" s="17"/>
      <c r="L34" s="127" t="str">
        <f>CONCATENATE(C5," ","-"," ",C7)</f>
        <v>İskilip Erenler Cumhuriyet Ortaokulu - Toki Şehit Şükrü Özyol Ortaokulu</v>
      </c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81"/>
      <c r="AD34" s="18"/>
      <c r="AF34" s="36" t="s">
        <v>25</v>
      </c>
      <c r="AG34" s="140" t="str">
        <f t="shared" si="2"/>
        <v>Alaca Selin Şahin Ortaokulu</v>
      </c>
      <c r="AH34" s="141"/>
      <c r="AI34" s="141"/>
      <c r="AJ34" s="141"/>
      <c r="AK34" s="141"/>
      <c r="AL34" s="141"/>
      <c r="AM34" s="142"/>
      <c r="AN34" s="24"/>
      <c r="AO34" s="37"/>
      <c r="AP34" s="38"/>
      <c r="AQ34" s="38"/>
      <c r="AR34" s="38"/>
      <c r="AS34" s="39"/>
      <c r="AT34" s="40">
        <f t="shared" si="3"/>
        <v>0</v>
      </c>
      <c r="AU34" s="24"/>
      <c r="AV34" s="37"/>
      <c r="AW34" s="38"/>
      <c r="AX34" s="38"/>
      <c r="AY34" s="38"/>
      <c r="AZ34" s="38"/>
      <c r="BA34" s="38"/>
      <c r="BB34" s="38"/>
      <c r="BC34" s="38"/>
      <c r="BD34" s="38"/>
      <c r="BE34" s="39"/>
      <c r="BF34" s="40">
        <f t="shared" si="4"/>
        <v>0</v>
      </c>
    </row>
    <row r="35" spans="1:58" ht="15" customHeight="1" thickBot="1" x14ac:dyDescent="0.3">
      <c r="A35" s="19">
        <v>20</v>
      </c>
      <c r="B35" s="116" t="s">
        <v>85</v>
      </c>
      <c r="C35" s="116"/>
      <c r="D35" s="116"/>
      <c r="E35" s="66">
        <v>46126</v>
      </c>
      <c r="F35" s="117">
        <v>0.41666666666666669</v>
      </c>
      <c r="G35" s="117"/>
      <c r="H35" s="118" t="s">
        <v>87</v>
      </c>
      <c r="I35" s="118"/>
      <c r="J35" s="119"/>
      <c r="K35" s="20"/>
      <c r="L35" s="120" t="str">
        <f>CONCATENATE(C8," ","-"," ",C6)</f>
        <v>Osmancık Mehmet Akif Ersoy Ortaokulu - İnalözü Ortaokulu</v>
      </c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82"/>
      <c r="AD35" s="21"/>
    </row>
    <row r="36" spans="1:58" ht="15" customHeight="1" thickBot="1" x14ac:dyDescent="0.3">
      <c r="A36" s="19">
        <v>21</v>
      </c>
      <c r="B36" s="116" t="s">
        <v>85</v>
      </c>
      <c r="C36" s="116"/>
      <c r="D36" s="116"/>
      <c r="E36" s="66">
        <v>46126</v>
      </c>
      <c r="F36" s="117">
        <v>0.41666666666666669</v>
      </c>
      <c r="G36" s="117"/>
      <c r="H36" s="118" t="s">
        <v>89</v>
      </c>
      <c r="I36" s="118"/>
      <c r="J36" s="119"/>
      <c r="K36" s="20"/>
      <c r="L36" s="120" t="str">
        <f>CONCATENATE(C9," ","-"," ",C10)</f>
        <v>Mecitözü Atatürk Ortaokulu - Alaca Selin Şahin Ortaokulu</v>
      </c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82"/>
      <c r="AD36" s="21"/>
      <c r="AF36" s="131" t="s">
        <v>11</v>
      </c>
      <c r="AG36" s="132"/>
      <c r="AH36" s="132"/>
      <c r="AI36" s="132"/>
      <c r="AJ36" s="132"/>
      <c r="AK36" s="132"/>
      <c r="AL36" s="132"/>
      <c r="AM36" s="133"/>
      <c r="AN36" s="24"/>
      <c r="AO36" s="134" t="s">
        <v>68</v>
      </c>
      <c r="AP36" s="135"/>
      <c r="AQ36" s="135"/>
      <c r="AR36" s="135"/>
      <c r="AS36" s="135"/>
      <c r="AT36" s="136"/>
      <c r="AU36" s="24"/>
      <c r="AV36" s="134" t="s">
        <v>69</v>
      </c>
      <c r="AW36" s="135"/>
      <c r="AX36" s="135"/>
      <c r="AY36" s="135"/>
      <c r="AZ36" s="135"/>
      <c r="BA36" s="135"/>
      <c r="BB36" s="135"/>
      <c r="BC36" s="135"/>
      <c r="BD36" s="135"/>
      <c r="BE36" s="135"/>
      <c r="BF36" s="136"/>
    </row>
    <row r="37" spans="1:58" ht="15" customHeight="1" thickBot="1" x14ac:dyDescent="0.3">
      <c r="A37" s="19">
        <v>22</v>
      </c>
      <c r="B37" s="116" t="s">
        <v>85</v>
      </c>
      <c r="C37" s="116"/>
      <c r="D37" s="116"/>
      <c r="E37" s="66">
        <v>46126</v>
      </c>
      <c r="F37" s="117">
        <v>0.45833333333333331</v>
      </c>
      <c r="G37" s="117"/>
      <c r="H37" s="118" t="s">
        <v>90</v>
      </c>
      <c r="I37" s="118"/>
      <c r="J37" s="119"/>
      <c r="K37" s="20"/>
      <c r="L37" s="120" t="str">
        <f>CONCATENATE(N5," ","-"," ",N7)</f>
        <v>Osmancık Akören Şehit Erol Keskin Ortaokulu - Alaca Ceritler Ortaokulu</v>
      </c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82"/>
      <c r="AD37" s="21"/>
      <c r="AF37" s="25" t="s">
        <v>8</v>
      </c>
      <c r="AG37" s="139" t="str">
        <f t="shared" ref="AG37:AG42" si="5">N5</f>
        <v>Osmancık Akören Şehit Erol Keskin Ortaokulu</v>
      </c>
      <c r="AH37" s="79"/>
      <c r="AI37" s="79"/>
      <c r="AJ37" s="79"/>
      <c r="AK37" s="79"/>
      <c r="AL37" s="79"/>
      <c r="AM37" s="80"/>
      <c r="AN37" s="24"/>
      <c r="AO37" s="26"/>
      <c r="AP37" s="27"/>
      <c r="AQ37" s="27"/>
      <c r="AR37" s="27"/>
      <c r="AS37" s="28"/>
      <c r="AT37" s="29">
        <f t="shared" ref="AT37:AT42" si="6">SUM(AO37:AS37)</f>
        <v>0</v>
      </c>
      <c r="AU37" s="24"/>
      <c r="AV37" s="26"/>
      <c r="AW37" s="27"/>
      <c r="AX37" s="27"/>
      <c r="AY37" s="27"/>
      <c r="AZ37" s="27"/>
      <c r="BA37" s="27"/>
      <c r="BB37" s="27"/>
      <c r="BC37" s="27"/>
      <c r="BD37" s="27"/>
      <c r="BE37" s="28"/>
      <c r="BF37" s="29">
        <f t="shared" ref="BF37:BF42" si="7">SUM(AV37:BE37)</f>
        <v>0</v>
      </c>
    </row>
    <row r="38" spans="1:58" ht="15" customHeight="1" thickBot="1" x14ac:dyDescent="0.3">
      <c r="A38" s="19">
        <v>23</v>
      </c>
      <c r="B38" s="116" t="s">
        <v>85</v>
      </c>
      <c r="C38" s="116"/>
      <c r="D38" s="116"/>
      <c r="E38" s="66">
        <v>46126</v>
      </c>
      <c r="F38" s="117">
        <v>0.45833333333333331</v>
      </c>
      <c r="G38" s="117"/>
      <c r="H38" s="118" t="s">
        <v>91</v>
      </c>
      <c r="I38" s="118"/>
      <c r="J38" s="119"/>
      <c r="K38" s="20"/>
      <c r="L38" s="120" t="str">
        <f>CONCATENATE(N8," ","-"," ",N6)</f>
        <v>Fuat Sezgin İmam Hatip Ortaokulu - Alaca Ortaokulu</v>
      </c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82"/>
      <c r="AD38" s="21"/>
      <c r="AF38" s="31" t="s">
        <v>13</v>
      </c>
      <c r="AG38" s="139" t="str">
        <f t="shared" si="5"/>
        <v>Alaca Ortaokulu</v>
      </c>
      <c r="AH38" s="79"/>
      <c r="AI38" s="79"/>
      <c r="AJ38" s="79"/>
      <c r="AK38" s="79"/>
      <c r="AL38" s="79"/>
      <c r="AM38" s="80"/>
      <c r="AN38" s="24"/>
      <c r="AO38" s="32"/>
      <c r="AP38" s="33"/>
      <c r="AQ38" s="33"/>
      <c r="AR38" s="33"/>
      <c r="AS38" s="34"/>
      <c r="AT38" s="35">
        <f t="shared" si="6"/>
        <v>0</v>
      </c>
      <c r="AU38" s="24"/>
      <c r="AV38" s="32"/>
      <c r="AW38" s="33"/>
      <c r="AX38" s="33"/>
      <c r="AY38" s="33"/>
      <c r="AZ38" s="33"/>
      <c r="BA38" s="33"/>
      <c r="BB38" s="33"/>
      <c r="BC38" s="33"/>
      <c r="BD38" s="33"/>
      <c r="BE38" s="34"/>
      <c r="BF38" s="35">
        <f t="shared" si="7"/>
        <v>0</v>
      </c>
    </row>
    <row r="39" spans="1:58" ht="15" customHeight="1" thickBot="1" x14ac:dyDescent="0.3">
      <c r="A39" s="41">
        <v>24</v>
      </c>
      <c r="B39" s="154" t="s">
        <v>85</v>
      </c>
      <c r="C39" s="154"/>
      <c r="D39" s="154"/>
      <c r="E39" s="67">
        <v>46126</v>
      </c>
      <c r="F39" s="155">
        <v>0.45833333333333331</v>
      </c>
      <c r="G39" s="155"/>
      <c r="H39" s="156" t="s">
        <v>92</v>
      </c>
      <c r="I39" s="156"/>
      <c r="J39" s="157"/>
      <c r="K39" s="42"/>
      <c r="L39" s="158" t="str">
        <f>CONCATENATE(N9," ","-"," ",N10)</f>
        <v>Uğurludağ Ortaokulu - Alaca İmam Hatip Ortaokulu</v>
      </c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83"/>
      <c r="AD39" s="43"/>
      <c r="AF39" s="31" t="s">
        <v>15</v>
      </c>
      <c r="AG39" s="139" t="str">
        <f t="shared" si="5"/>
        <v>Alaca Ceritler Ortaokulu</v>
      </c>
      <c r="AH39" s="79"/>
      <c r="AI39" s="79"/>
      <c r="AJ39" s="79"/>
      <c r="AK39" s="79"/>
      <c r="AL39" s="79"/>
      <c r="AM39" s="80"/>
      <c r="AN39" s="24"/>
      <c r="AO39" s="32"/>
      <c r="AP39" s="33"/>
      <c r="AQ39" s="33"/>
      <c r="AR39" s="33"/>
      <c r="AS39" s="34"/>
      <c r="AT39" s="35">
        <f t="shared" si="6"/>
        <v>0</v>
      </c>
      <c r="AU39" s="24"/>
      <c r="AV39" s="32"/>
      <c r="AW39" s="33"/>
      <c r="AX39" s="33"/>
      <c r="AY39" s="33"/>
      <c r="AZ39" s="33"/>
      <c r="BA39" s="33"/>
      <c r="BB39" s="33"/>
      <c r="BC39" s="33"/>
      <c r="BD39" s="33"/>
      <c r="BE39" s="34"/>
      <c r="BF39" s="35">
        <f t="shared" si="7"/>
        <v>0</v>
      </c>
    </row>
    <row r="40" spans="1:58" ht="15" customHeight="1" thickBot="1" x14ac:dyDescent="0.3">
      <c r="A40" s="16">
        <v>25</v>
      </c>
      <c r="B40" s="123" t="s">
        <v>93</v>
      </c>
      <c r="C40" s="123"/>
      <c r="D40" s="123"/>
      <c r="E40" s="68">
        <v>46126</v>
      </c>
      <c r="F40" s="124">
        <v>0.5</v>
      </c>
      <c r="G40" s="124"/>
      <c r="H40" s="125" t="s">
        <v>94</v>
      </c>
      <c r="I40" s="125"/>
      <c r="J40" s="126"/>
      <c r="K40" s="17"/>
      <c r="L40" s="127" t="str">
        <f>CONCATENATE(C5," ","-"," ",C6)</f>
        <v>İskilip Erenler Cumhuriyet Ortaokulu - İnalözü Ortaokulu</v>
      </c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9"/>
      <c r="AD40" s="18"/>
      <c r="AF40" s="31" t="s">
        <v>17</v>
      </c>
      <c r="AG40" s="139" t="str">
        <f t="shared" si="5"/>
        <v>Fuat Sezgin İmam Hatip Ortaokulu</v>
      </c>
      <c r="AH40" s="79"/>
      <c r="AI40" s="79"/>
      <c r="AJ40" s="79"/>
      <c r="AK40" s="79"/>
      <c r="AL40" s="79"/>
      <c r="AM40" s="80"/>
      <c r="AN40" s="24"/>
      <c r="AO40" s="32"/>
      <c r="AP40" s="33"/>
      <c r="AQ40" s="33"/>
      <c r="AR40" s="33"/>
      <c r="AS40" s="34"/>
      <c r="AT40" s="35">
        <f t="shared" si="6"/>
        <v>0</v>
      </c>
      <c r="AU40" s="24"/>
      <c r="AV40" s="32"/>
      <c r="AW40" s="33"/>
      <c r="AX40" s="33"/>
      <c r="AY40" s="33"/>
      <c r="AZ40" s="33"/>
      <c r="BA40" s="33"/>
      <c r="BB40" s="33"/>
      <c r="BC40" s="33"/>
      <c r="BD40" s="33"/>
      <c r="BE40" s="34"/>
      <c r="BF40" s="35">
        <f t="shared" si="7"/>
        <v>0</v>
      </c>
    </row>
    <row r="41" spans="1:58" ht="15" customHeight="1" thickBot="1" x14ac:dyDescent="0.3">
      <c r="A41" s="19">
        <v>26</v>
      </c>
      <c r="B41" s="116" t="s">
        <v>93</v>
      </c>
      <c r="C41" s="116"/>
      <c r="D41" s="116"/>
      <c r="E41" s="66">
        <v>46126</v>
      </c>
      <c r="F41" s="117">
        <v>0.5</v>
      </c>
      <c r="G41" s="117"/>
      <c r="H41" s="118" t="s">
        <v>95</v>
      </c>
      <c r="I41" s="118"/>
      <c r="J41" s="119"/>
      <c r="K41" s="20"/>
      <c r="L41" s="120" t="str">
        <f>CONCATENATE(C7," ","-"," ",C10)</f>
        <v>Toki Şehit Şükrü Özyol Ortaokulu - Alaca Selin Şahin Ortaokulu</v>
      </c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2"/>
      <c r="AD41" s="21"/>
      <c r="AF41" s="36" t="s">
        <v>18</v>
      </c>
      <c r="AG41" s="139" t="str">
        <f t="shared" si="5"/>
        <v>Uğurludağ Ortaokulu</v>
      </c>
      <c r="AH41" s="79"/>
      <c r="AI41" s="79"/>
      <c r="AJ41" s="79"/>
      <c r="AK41" s="79"/>
      <c r="AL41" s="79"/>
      <c r="AM41" s="80"/>
      <c r="AN41" s="24"/>
      <c r="AO41" s="32"/>
      <c r="AP41" s="33"/>
      <c r="AQ41" s="33"/>
      <c r="AR41" s="33"/>
      <c r="AS41" s="34"/>
      <c r="AT41" s="35">
        <f t="shared" si="6"/>
        <v>0</v>
      </c>
      <c r="AU41" s="24"/>
      <c r="AV41" s="32"/>
      <c r="AW41" s="33"/>
      <c r="AX41" s="33"/>
      <c r="AY41" s="33"/>
      <c r="AZ41" s="33"/>
      <c r="BA41" s="33"/>
      <c r="BB41" s="33"/>
      <c r="BC41" s="33"/>
      <c r="BD41" s="33"/>
      <c r="BE41" s="34"/>
      <c r="BF41" s="35">
        <f t="shared" si="7"/>
        <v>0</v>
      </c>
    </row>
    <row r="42" spans="1:58" ht="15" customHeight="1" thickBot="1" x14ac:dyDescent="0.3">
      <c r="A42" s="19">
        <v>27</v>
      </c>
      <c r="B42" s="116" t="s">
        <v>93</v>
      </c>
      <c r="C42" s="116"/>
      <c r="D42" s="116"/>
      <c r="E42" s="66">
        <v>46126</v>
      </c>
      <c r="F42" s="117">
        <v>0.5</v>
      </c>
      <c r="G42" s="117"/>
      <c r="H42" s="118" t="s">
        <v>96</v>
      </c>
      <c r="I42" s="118"/>
      <c r="J42" s="119"/>
      <c r="K42" s="20"/>
      <c r="L42" s="120" t="str">
        <f>CONCATENATE(C8," ","-"," ",C9)</f>
        <v>Osmancık Mehmet Akif Ersoy Ortaokulu - Mecitözü Atatürk Ortaokulu</v>
      </c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2"/>
      <c r="AD42" s="21"/>
      <c r="AF42" s="36" t="s">
        <v>25</v>
      </c>
      <c r="AG42" s="140" t="str">
        <f t="shared" si="5"/>
        <v>Alaca İmam Hatip Ortaokulu</v>
      </c>
      <c r="AH42" s="141"/>
      <c r="AI42" s="141"/>
      <c r="AJ42" s="141"/>
      <c r="AK42" s="141"/>
      <c r="AL42" s="141"/>
      <c r="AM42" s="142"/>
      <c r="AN42" s="24"/>
      <c r="AO42" s="37"/>
      <c r="AP42" s="38"/>
      <c r="AQ42" s="38"/>
      <c r="AR42" s="38"/>
      <c r="AS42" s="39"/>
      <c r="AT42" s="40">
        <f t="shared" si="6"/>
        <v>0</v>
      </c>
      <c r="AU42" s="24"/>
      <c r="AV42" s="37"/>
      <c r="AW42" s="38"/>
      <c r="AX42" s="38"/>
      <c r="AY42" s="38"/>
      <c r="AZ42" s="38"/>
      <c r="BA42" s="38"/>
      <c r="BB42" s="38"/>
      <c r="BC42" s="38"/>
      <c r="BD42" s="38"/>
      <c r="BE42" s="39"/>
      <c r="BF42" s="40">
        <f t="shared" si="7"/>
        <v>0</v>
      </c>
    </row>
    <row r="43" spans="1:58" ht="15" customHeight="1" thickBot="1" x14ac:dyDescent="0.3">
      <c r="A43" s="19">
        <v>28</v>
      </c>
      <c r="B43" s="116" t="s">
        <v>93</v>
      </c>
      <c r="C43" s="116"/>
      <c r="D43" s="116"/>
      <c r="E43" s="66">
        <v>46126</v>
      </c>
      <c r="F43" s="117">
        <v>0.54166666666666663</v>
      </c>
      <c r="G43" s="117"/>
      <c r="H43" s="118" t="s">
        <v>97</v>
      </c>
      <c r="I43" s="118"/>
      <c r="J43" s="119"/>
      <c r="K43" s="20"/>
      <c r="L43" s="120" t="str">
        <f>CONCATENATE(N5," ","-"," ",N6)</f>
        <v>Osmancık Akören Şehit Erol Keskin Ortaokulu - Alaca Ortaokulu</v>
      </c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21"/>
    </row>
    <row r="44" spans="1:58" ht="15" customHeight="1" thickBot="1" x14ac:dyDescent="0.3">
      <c r="A44" s="19">
        <v>29</v>
      </c>
      <c r="B44" s="116" t="s">
        <v>93</v>
      </c>
      <c r="C44" s="116"/>
      <c r="D44" s="116"/>
      <c r="E44" s="66">
        <v>46126</v>
      </c>
      <c r="F44" s="117">
        <v>0.54166666666666663</v>
      </c>
      <c r="G44" s="117"/>
      <c r="H44" s="118" t="s">
        <v>98</v>
      </c>
      <c r="I44" s="118"/>
      <c r="J44" s="119"/>
      <c r="K44" s="20"/>
      <c r="L44" s="120" t="str">
        <f>CONCATENATE(N7," ","-"," ",N10)</f>
        <v>Alaca Ceritler Ortaokulu - Alaca İmam Hatip Ortaokulu</v>
      </c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2"/>
      <c r="AD44" s="21"/>
      <c r="AF44" s="131" t="s">
        <v>12</v>
      </c>
      <c r="AG44" s="132"/>
      <c r="AH44" s="132"/>
      <c r="AI44" s="132"/>
      <c r="AJ44" s="132"/>
      <c r="AK44" s="132"/>
      <c r="AL44" s="132"/>
      <c r="AM44" s="133"/>
      <c r="AN44" s="24"/>
      <c r="AO44" s="134" t="s">
        <v>68</v>
      </c>
      <c r="AP44" s="135"/>
      <c r="AQ44" s="135"/>
      <c r="AR44" s="135"/>
      <c r="AS44" s="135"/>
      <c r="AT44" s="136"/>
      <c r="AU44" s="24"/>
      <c r="AV44" s="134" t="s">
        <v>69</v>
      </c>
      <c r="AW44" s="135"/>
      <c r="AX44" s="135"/>
      <c r="AY44" s="135"/>
      <c r="AZ44" s="135"/>
      <c r="BA44" s="135"/>
      <c r="BB44" s="135"/>
      <c r="BC44" s="135"/>
      <c r="BD44" s="135"/>
      <c r="BE44" s="135"/>
      <c r="BF44" s="136"/>
    </row>
    <row r="45" spans="1:58" ht="15" customHeight="1" thickBot="1" x14ac:dyDescent="0.3">
      <c r="A45" s="41">
        <v>30</v>
      </c>
      <c r="B45" s="154" t="s">
        <v>93</v>
      </c>
      <c r="C45" s="154"/>
      <c r="D45" s="154"/>
      <c r="E45" s="67">
        <v>46126</v>
      </c>
      <c r="F45" s="155">
        <v>0.54166666666666663</v>
      </c>
      <c r="G45" s="155"/>
      <c r="H45" s="156" t="s">
        <v>99</v>
      </c>
      <c r="I45" s="156"/>
      <c r="J45" s="157"/>
      <c r="K45" s="42"/>
      <c r="L45" s="158" t="str">
        <f>CONCATENATE(N8," ","-"," ",N9)</f>
        <v>Fuat Sezgin İmam Hatip Ortaokulu - Uğurludağ Ortaokulu</v>
      </c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60"/>
      <c r="AD45" s="43"/>
      <c r="AF45" s="25" t="s">
        <v>8</v>
      </c>
      <c r="AG45" s="130">
        <f t="shared" ref="AG45:AG50" si="8">W5</f>
        <v>0</v>
      </c>
      <c r="AH45" s="79"/>
      <c r="AI45" s="79"/>
      <c r="AJ45" s="79"/>
      <c r="AK45" s="79"/>
      <c r="AL45" s="79"/>
      <c r="AM45" s="80"/>
      <c r="AN45" s="24"/>
      <c r="AO45" s="26"/>
      <c r="AP45" s="27"/>
      <c r="AQ45" s="27"/>
      <c r="AR45" s="27"/>
      <c r="AS45" s="28"/>
      <c r="AT45" s="29">
        <f t="shared" ref="AT45:AT50" si="9">SUM(AO45:AS45)</f>
        <v>0</v>
      </c>
      <c r="AU45" s="24"/>
      <c r="AV45" s="26"/>
      <c r="AW45" s="27"/>
      <c r="AX45" s="27"/>
      <c r="AY45" s="27"/>
      <c r="AZ45" s="27"/>
      <c r="BA45" s="27"/>
      <c r="BB45" s="27"/>
      <c r="BC45" s="27"/>
      <c r="BD45" s="27"/>
      <c r="BE45" s="28"/>
      <c r="BF45" s="29">
        <f t="shared" ref="BF45:BF50" si="10">SUM(AV45:BE45)</f>
        <v>0</v>
      </c>
    </row>
    <row r="46" spans="1:58" ht="15" customHeight="1" thickBot="1" x14ac:dyDescent="0.3">
      <c r="A46" s="50"/>
      <c r="AF46" s="31" t="s">
        <v>13</v>
      </c>
      <c r="AG46" s="130">
        <f t="shared" si="8"/>
        <v>0</v>
      </c>
      <c r="AH46" s="79"/>
      <c r="AI46" s="79"/>
      <c r="AJ46" s="79"/>
      <c r="AK46" s="79"/>
      <c r="AL46" s="79"/>
      <c r="AM46" s="80"/>
      <c r="AN46" s="24"/>
      <c r="AO46" s="32"/>
      <c r="AP46" s="33"/>
      <c r="AQ46" s="33"/>
      <c r="AR46" s="33"/>
      <c r="AS46" s="34"/>
      <c r="AT46" s="35">
        <f t="shared" si="9"/>
        <v>0</v>
      </c>
      <c r="AU46" s="24"/>
      <c r="AV46" s="32"/>
      <c r="AW46" s="33"/>
      <c r="AX46" s="33"/>
      <c r="AY46" s="33"/>
      <c r="AZ46" s="33"/>
      <c r="BA46" s="33"/>
      <c r="BB46" s="33"/>
      <c r="BC46" s="33"/>
      <c r="BD46" s="33"/>
      <c r="BE46" s="34"/>
      <c r="BF46" s="35">
        <f t="shared" si="10"/>
        <v>0</v>
      </c>
    </row>
    <row r="47" spans="1:58" ht="15" customHeight="1" thickBot="1" x14ac:dyDescent="0.3">
      <c r="A47" s="16">
        <v>31</v>
      </c>
      <c r="B47" s="123" t="s">
        <v>100</v>
      </c>
      <c r="C47" s="123"/>
      <c r="D47" s="123"/>
      <c r="E47" s="68">
        <v>46126</v>
      </c>
      <c r="F47" s="124">
        <v>0.60416666666666663</v>
      </c>
      <c r="G47" s="124"/>
      <c r="H47" s="125" t="s">
        <v>116</v>
      </c>
      <c r="I47" s="125"/>
      <c r="J47" s="164"/>
      <c r="K47" s="47"/>
      <c r="L47" s="127" t="s">
        <v>117</v>
      </c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9"/>
      <c r="AD47" s="18"/>
      <c r="AF47" s="31" t="s">
        <v>15</v>
      </c>
      <c r="AG47" s="130">
        <f t="shared" si="8"/>
        <v>0</v>
      </c>
      <c r="AH47" s="79"/>
      <c r="AI47" s="79"/>
      <c r="AJ47" s="79"/>
      <c r="AK47" s="79"/>
      <c r="AL47" s="79"/>
      <c r="AM47" s="80"/>
      <c r="AN47" s="24"/>
      <c r="AO47" s="32"/>
      <c r="AP47" s="33"/>
      <c r="AQ47" s="33"/>
      <c r="AR47" s="33"/>
      <c r="AS47" s="34"/>
      <c r="AT47" s="35">
        <f t="shared" si="9"/>
        <v>0</v>
      </c>
      <c r="AU47" s="24"/>
      <c r="AV47" s="32"/>
      <c r="AW47" s="33"/>
      <c r="AX47" s="33"/>
      <c r="AY47" s="33"/>
      <c r="AZ47" s="33"/>
      <c r="BA47" s="33"/>
      <c r="BB47" s="33"/>
      <c r="BC47" s="33"/>
      <c r="BD47" s="33"/>
      <c r="BE47" s="34"/>
      <c r="BF47" s="35">
        <f t="shared" si="10"/>
        <v>0</v>
      </c>
    </row>
    <row r="48" spans="1:58" ht="15" customHeight="1" thickBot="1" x14ac:dyDescent="0.3">
      <c r="A48" s="41">
        <v>32</v>
      </c>
      <c r="B48" s="154" t="s">
        <v>100</v>
      </c>
      <c r="C48" s="154"/>
      <c r="D48" s="154"/>
      <c r="E48" s="67">
        <v>46126</v>
      </c>
      <c r="F48" s="155">
        <v>0.60416666666666663</v>
      </c>
      <c r="G48" s="155"/>
      <c r="H48" s="156" t="s">
        <v>118</v>
      </c>
      <c r="I48" s="156"/>
      <c r="J48" s="166"/>
      <c r="K48" s="46"/>
      <c r="L48" s="158" t="s">
        <v>119</v>
      </c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60"/>
      <c r="AD48" s="43"/>
      <c r="AF48" s="31" t="s">
        <v>17</v>
      </c>
      <c r="AG48" s="130">
        <f t="shared" si="8"/>
        <v>0</v>
      </c>
      <c r="AH48" s="79"/>
      <c r="AI48" s="79"/>
      <c r="AJ48" s="79"/>
      <c r="AK48" s="79"/>
      <c r="AL48" s="79"/>
      <c r="AM48" s="80"/>
      <c r="AN48" s="24"/>
      <c r="AO48" s="32"/>
      <c r="AP48" s="33"/>
      <c r="AQ48" s="33"/>
      <c r="AR48" s="33"/>
      <c r="AS48" s="34"/>
      <c r="AT48" s="35">
        <f t="shared" si="9"/>
        <v>0</v>
      </c>
      <c r="AU48" s="24"/>
      <c r="AV48" s="32"/>
      <c r="AW48" s="33"/>
      <c r="AX48" s="33"/>
      <c r="AY48" s="33"/>
      <c r="AZ48" s="33"/>
      <c r="BA48" s="33"/>
      <c r="BB48" s="33"/>
      <c r="BC48" s="33"/>
      <c r="BD48" s="33"/>
      <c r="BE48" s="34"/>
      <c r="BF48" s="35">
        <f t="shared" si="10"/>
        <v>0</v>
      </c>
    </row>
    <row r="49" spans="1:58" ht="15" customHeight="1" thickBot="1" x14ac:dyDescent="0.3">
      <c r="A49" s="2"/>
      <c r="AF49" s="36" t="s">
        <v>18</v>
      </c>
      <c r="AG49" s="130">
        <f t="shared" si="8"/>
        <v>0</v>
      </c>
      <c r="AH49" s="79"/>
      <c r="AI49" s="79"/>
      <c r="AJ49" s="79"/>
      <c r="AK49" s="79"/>
      <c r="AL49" s="79"/>
      <c r="AM49" s="80"/>
      <c r="AN49" s="24"/>
      <c r="AO49" s="32"/>
      <c r="AP49" s="33"/>
      <c r="AQ49" s="33"/>
      <c r="AR49" s="33"/>
      <c r="AS49" s="34"/>
      <c r="AT49" s="35">
        <f t="shared" si="9"/>
        <v>0</v>
      </c>
      <c r="AU49" s="24"/>
      <c r="AV49" s="32"/>
      <c r="AW49" s="33"/>
      <c r="AX49" s="33"/>
      <c r="AY49" s="33"/>
      <c r="AZ49" s="33"/>
      <c r="BA49" s="33"/>
      <c r="BB49" s="33"/>
      <c r="BC49" s="33"/>
      <c r="BD49" s="33"/>
      <c r="BE49" s="34"/>
      <c r="BF49" s="35">
        <f t="shared" si="10"/>
        <v>0</v>
      </c>
    </row>
    <row r="50" spans="1:58" ht="15" customHeight="1" thickBot="1" x14ac:dyDescent="0.3">
      <c r="A50" s="16">
        <v>33</v>
      </c>
      <c r="B50" s="123" t="s">
        <v>101</v>
      </c>
      <c r="C50" s="123"/>
      <c r="D50" s="123"/>
      <c r="E50" s="68">
        <v>46126</v>
      </c>
      <c r="F50" s="124">
        <v>0.64583333333333337</v>
      </c>
      <c r="G50" s="124"/>
      <c r="H50" s="125" t="s">
        <v>120</v>
      </c>
      <c r="I50" s="169"/>
      <c r="J50" s="170"/>
      <c r="K50" s="51"/>
      <c r="L50" s="127" t="s">
        <v>102</v>
      </c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9"/>
      <c r="AD50" s="18"/>
      <c r="AF50" s="36" t="s">
        <v>25</v>
      </c>
      <c r="AG50" s="140">
        <f t="shared" si="8"/>
        <v>0</v>
      </c>
      <c r="AH50" s="141"/>
      <c r="AI50" s="141"/>
      <c r="AJ50" s="141"/>
      <c r="AK50" s="141"/>
      <c r="AL50" s="141"/>
      <c r="AM50" s="142"/>
      <c r="AN50" s="24"/>
      <c r="AO50" s="37"/>
      <c r="AP50" s="38"/>
      <c r="AQ50" s="38"/>
      <c r="AR50" s="38"/>
      <c r="AS50" s="39"/>
      <c r="AT50" s="40">
        <f t="shared" si="9"/>
        <v>0</v>
      </c>
      <c r="AU50" s="24"/>
      <c r="AV50" s="37"/>
      <c r="AW50" s="38"/>
      <c r="AX50" s="38"/>
      <c r="AY50" s="38"/>
      <c r="AZ50" s="38"/>
      <c r="BA50" s="38"/>
      <c r="BB50" s="38"/>
      <c r="BC50" s="38"/>
      <c r="BD50" s="38"/>
      <c r="BE50" s="39"/>
      <c r="BF50" s="40">
        <f t="shared" si="10"/>
        <v>0</v>
      </c>
    </row>
    <row r="51" spans="1:58" ht="15" customHeight="1" thickBot="1" x14ac:dyDescent="0.3">
      <c r="A51" s="41">
        <v>34</v>
      </c>
      <c r="B51" s="154" t="s">
        <v>101</v>
      </c>
      <c r="C51" s="154"/>
      <c r="D51" s="154"/>
      <c r="E51" s="67">
        <v>46126</v>
      </c>
      <c r="F51" s="155">
        <v>0.64583333333333337</v>
      </c>
      <c r="G51" s="154"/>
      <c r="H51" s="156" t="s">
        <v>121</v>
      </c>
      <c r="I51" s="167"/>
      <c r="J51" s="168"/>
      <c r="K51" s="48"/>
      <c r="L51" s="158" t="s">
        <v>103</v>
      </c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60"/>
      <c r="AD51" s="43"/>
    </row>
    <row r="52" spans="1:58" ht="15" customHeight="1" thickBot="1" x14ac:dyDescent="0.3">
      <c r="A52" s="2"/>
      <c r="AF52" s="131" t="s">
        <v>29</v>
      </c>
      <c r="AG52" s="132"/>
      <c r="AH52" s="132"/>
      <c r="AI52" s="132"/>
      <c r="AJ52" s="132"/>
      <c r="AK52" s="132"/>
      <c r="AL52" s="132"/>
      <c r="AM52" s="133"/>
      <c r="AN52" s="24"/>
      <c r="AO52" s="134" t="s">
        <v>68</v>
      </c>
      <c r="AP52" s="135"/>
      <c r="AQ52" s="135"/>
      <c r="AR52" s="135"/>
      <c r="AS52" s="135"/>
      <c r="AT52" s="136"/>
      <c r="AU52" s="24"/>
      <c r="AV52" s="134" t="s">
        <v>69</v>
      </c>
      <c r="AW52" s="135"/>
      <c r="AX52" s="135"/>
      <c r="AY52" s="135"/>
      <c r="AZ52" s="135"/>
      <c r="BA52" s="135"/>
      <c r="BB52" s="135"/>
      <c r="BC52" s="135"/>
      <c r="BD52" s="135"/>
      <c r="BE52" s="135"/>
      <c r="BF52" s="136"/>
    </row>
    <row r="53" spans="1:58" ht="15" customHeight="1" thickBot="1" x14ac:dyDescent="0.3">
      <c r="A53" s="2"/>
      <c r="AF53" s="25" t="s">
        <v>8</v>
      </c>
      <c r="AG53" s="139" t="e">
        <f>#REF!</f>
        <v>#REF!</v>
      </c>
      <c r="AH53" s="79"/>
      <c r="AI53" s="79"/>
      <c r="AJ53" s="79"/>
      <c r="AK53" s="79"/>
      <c r="AL53" s="79"/>
      <c r="AM53" s="80"/>
      <c r="AN53" s="24"/>
      <c r="AO53" s="26"/>
      <c r="AP53" s="27"/>
      <c r="AQ53" s="27"/>
      <c r="AR53" s="27"/>
      <c r="AS53" s="28"/>
      <c r="AT53" s="29">
        <f t="shared" ref="AT53:AT58" si="11">SUM(AO53:AS53)</f>
        <v>0</v>
      </c>
      <c r="AU53" s="24"/>
      <c r="AV53" s="26"/>
      <c r="AW53" s="27"/>
      <c r="AX53" s="27"/>
      <c r="AY53" s="27"/>
      <c r="AZ53" s="27"/>
      <c r="BA53" s="27"/>
      <c r="BB53" s="27"/>
      <c r="BC53" s="27"/>
      <c r="BD53" s="27"/>
      <c r="BE53" s="28"/>
      <c r="BF53" s="29">
        <f t="shared" ref="BF53:BF58" si="12">SUM(AV53:BE53)</f>
        <v>0</v>
      </c>
    </row>
    <row r="54" spans="1:58" ht="15" customHeight="1" thickBot="1" x14ac:dyDescent="0.3">
      <c r="A54" s="2"/>
      <c r="AF54" s="31" t="s">
        <v>13</v>
      </c>
      <c r="AG54" s="139" t="e">
        <f>#REF!</f>
        <v>#REF!</v>
      </c>
      <c r="AH54" s="79"/>
      <c r="AI54" s="79"/>
      <c r="AJ54" s="79"/>
      <c r="AK54" s="79"/>
      <c r="AL54" s="79"/>
      <c r="AM54" s="80"/>
      <c r="AN54" s="24"/>
      <c r="AO54" s="32"/>
      <c r="AP54" s="33"/>
      <c r="AQ54" s="33"/>
      <c r="AR54" s="33"/>
      <c r="AS54" s="34"/>
      <c r="AT54" s="35">
        <f t="shared" si="11"/>
        <v>0</v>
      </c>
      <c r="AU54" s="24"/>
      <c r="AV54" s="32"/>
      <c r="AW54" s="33"/>
      <c r="AX54" s="33"/>
      <c r="AY54" s="33"/>
      <c r="AZ54" s="33"/>
      <c r="BA54" s="33"/>
      <c r="BB54" s="33"/>
      <c r="BC54" s="33"/>
      <c r="BD54" s="33"/>
      <c r="BE54" s="34"/>
      <c r="BF54" s="35">
        <f t="shared" si="12"/>
        <v>0</v>
      </c>
    </row>
    <row r="55" spans="1:58" ht="15" customHeight="1" thickBot="1" x14ac:dyDescent="0.3">
      <c r="A55" s="2"/>
      <c r="AF55" s="31" t="s">
        <v>15</v>
      </c>
      <c r="AG55" s="139" t="e">
        <f>#REF!</f>
        <v>#REF!</v>
      </c>
      <c r="AH55" s="79"/>
      <c r="AI55" s="79"/>
      <c r="AJ55" s="79"/>
      <c r="AK55" s="79"/>
      <c r="AL55" s="79"/>
      <c r="AM55" s="80"/>
      <c r="AN55" s="24"/>
      <c r="AO55" s="32"/>
      <c r="AP55" s="33"/>
      <c r="AQ55" s="33"/>
      <c r="AR55" s="33"/>
      <c r="AS55" s="34"/>
      <c r="AT55" s="35">
        <f t="shared" si="11"/>
        <v>0</v>
      </c>
      <c r="AU55" s="24"/>
      <c r="AV55" s="32"/>
      <c r="AW55" s="33"/>
      <c r="AX55" s="33"/>
      <c r="AY55" s="33"/>
      <c r="AZ55" s="33"/>
      <c r="BA55" s="33"/>
      <c r="BB55" s="33"/>
      <c r="BC55" s="33"/>
      <c r="BD55" s="33"/>
      <c r="BE55" s="34"/>
      <c r="BF55" s="35">
        <f t="shared" si="12"/>
        <v>0</v>
      </c>
    </row>
    <row r="56" spans="1:58" ht="15" customHeight="1" thickBot="1" x14ac:dyDescent="0.3">
      <c r="A56" s="2"/>
      <c r="AF56" s="31" t="s">
        <v>17</v>
      </c>
      <c r="AG56" s="139" t="e">
        <f>#REF!</f>
        <v>#REF!</v>
      </c>
      <c r="AH56" s="79"/>
      <c r="AI56" s="79"/>
      <c r="AJ56" s="79"/>
      <c r="AK56" s="79"/>
      <c r="AL56" s="79"/>
      <c r="AM56" s="80"/>
      <c r="AN56" s="24"/>
      <c r="AO56" s="32"/>
      <c r="AP56" s="33"/>
      <c r="AQ56" s="33"/>
      <c r="AR56" s="33"/>
      <c r="AS56" s="34"/>
      <c r="AT56" s="35">
        <f t="shared" si="11"/>
        <v>0</v>
      </c>
      <c r="AU56" s="24"/>
      <c r="AV56" s="32"/>
      <c r="AW56" s="33"/>
      <c r="AX56" s="33"/>
      <c r="AY56" s="33"/>
      <c r="AZ56" s="33"/>
      <c r="BA56" s="33"/>
      <c r="BB56" s="33"/>
      <c r="BC56" s="33"/>
      <c r="BD56" s="33"/>
      <c r="BE56" s="34"/>
      <c r="BF56" s="35">
        <f t="shared" si="12"/>
        <v>0</v>
      </c>
    </row>
    <row r="57" spans="1:58" ht="15" customHeight="1" thickBot="1" x14ac:dyDescent="0.3">
      <c r="A57" s="2"/>
      <c r="H57" s="151" t="s">
        <v>88</v>
      </c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3"/>
      <c r="AF57" s="36" t="s">
        <v>18</v>
      </c>
      <c r="AG57" s="139" t="e">
        <f>#REF!</f>
        <v>#REF!</v>
      </c>
      <c r="AH57" s="79"/>
      <c r="AI57" s="79"/>
      <c r="AJ57" s="79"/>
      <c r="AK57" s="79"/>
      <c r="AL57" s="79"/>
      <c r="AM57" s="80"/>
      <c r="AN57" s="24"/>
      <c r="AO57" s="32"/>
      <c r="AP57" s="33"/>
      <c r="AQ57" s="33"/>
      <c r="AR57" s="33"/>
      <c r="AS57" s="34"/>
      <c r="AT57" s="35">
        <f t="shared" si="11"/>
        <v>0</v>
      </c>
      <c r="AU57" s="24"/>
      <c r="AV57" s="32"/>
      <c r="AW57" s="33"/>
      <c r="AX57" s="33"/>
      <c r="AY57" s="33"/>
      <c r="AZ57" s="33"/>
      <c r="BA57" s="33"/>
      <c r="BB57" s="33"/>
      <c r="BC57" s="33"/>
      <c r="BD57" s="33"/>
      <c r="BE57" s="34"/>
      <c r="BF57" s="35">
        <f t="shared" si="12"/>
        <v>0</v>
      </c>
    </row>
    <row r="58" spans="1:58" ht="15" customHeight="1" thickBot="1" x14ac:dyDescent="0.3">
      <c r="A58" s="2"/>
      <c r="H58" s="44">
        <v>1</v>
      </c>
      <c r="I58" s="148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50"/>
      <c r="AF58" s="36" t="s">
        <v>25</v>
      </c>
      <c r="AG58" s="140" t="e">
        <f>#REF!</f>
        <v>#REF!</v>
      </c>
      <c r="AH58" s="141"/>
      <c r="AI58" s="141"/>
      <c r="AJ58" s="141"/>
      <c r="AK58" s="141"/>
      <c r="AL58" s="141"/>
      <c r="AM58" s="142"/>
      <c r="AN58" s="24"/>
      <c r="AO58" s="37"/>
      <c r="AP58" s="38"/>
      <c r="AQ58" s="38"/>
      <c r="AR58" s="38"/>
      <c r="AS58" s="39"/>
      <c r="AT58" s="40">
        <f t="shared" si="11"/>
        <v>0</v>
      </c>
      <c r="AU58" s="24"/>
      <c r="AV58" s="37"/>
      <c r="AW58" s="38"/>
      <c r="AX58" s="38"/>
      <c r="AY58" s="38"/>
      <c r="AZ58" s="38"/>
      <c r="BA58" s="38"/>
      <c r="BB58" s="38"/>
      <c r="BC58" s="38"/>
      <c r="BD58" s="38"/>
      <c r="BE58" s="39"/>
      <c r="BF58" s="40">
        <f t="shared" si="12"/>
        <v>0</v>
      </c>
    </row>
    <row r="59" spans="1:58" ht="15" customHeight="1" x14ac:dyDescent="0.25">
      <c r="A59" s="2"/>
      <c r="H59" s="44">
        <v>2</v>
      </c>
      <c r="I59" s="148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50"/>
    </row>
    <row r="60" spans="1:58" ht="15" customHeight="1" thickBot="1" x14ac:dyDescent="0.3">
      <c r="A60" s="54"/>
      <c r="B60" s="60"/>
      <c r="C60" s="60"/>
      <c r="D60" s="60"/>
      <c r="E60" s="59"/>
      <c r="F60" s="61"/>
      <c r="G60" s="61"/>
      <c r="H60" s="44">
        <v>3</v>
      </c>
      <c r="I60" s="148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50"/>
      <c r="V60" s="63"/>
      <c r="W60" s="63"/>
      <c r="X60" s="63"/>
      <c r="Y60" s="63"/>
      <c r="Z60" s="63"/>
      <c r="AA60" s="63"/>
      <c r="AB60" s="63"/>
      <c r="AC60" s="63"/>
      <c r="AD60" s="52"/>
      <c r="AE60" s="55"/>
      <c r="AF60" s="55"/>
    </row>
    <row r="61" spans="1:58" ht="15" customHeight="1" thickBot="1" x14ac:dyDescent="0.3">
      <c r="A61" s="54"/>
      <c r="B61" s="60"/>
      <c r="C61" s="60"/>
      <c r="D61" s="60"/>
      <c r="E61" s="59"/>
      <c r="F61" s="61"/>
      <c r="G61" s="61"/>
      <c r="H61" s="45">
        <v>4</v>
      </c>
      <c r="I61" s="161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3"/>
      <c r="V61" s="63"/>
      <c r="W61" s="63"/>
      <c r="X61" s="63"/>
      <c r="Y61" s="63"/>
      <c r="Z61" s="63"/>
      <c r="AA61" s="63"/>
      <c r="AB61" s="63"/>
      <c r="AC61" s="63"/>
      <c r="AD61" s="52"/>
      <c r="AE61" s="55"/>
      <c r="AF61" s="55"/>
      <c r="AK61" s="151" t="s">
        <v>88</v>
      </c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3"/>
    </row>
    <row r="62" spans="1:58" ht="15" customHeight="1" x14ac:dyDescent="0.25">
      <c r="A62" s="54"/>
      <c r="B62" s="60"/>
      <c r="C62" s="60"/>
      <c r="D62" s="60"/>
      <c r="E62" s="59"/>
      <c r="F62" s="61"/>
      <c r="G62" s="61"/>
      <c r="H62" s="62"/>
      <c r="I62" s="62"/>
      <c r="J62" s="62"/>
      <c r="K62" s="5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52"/>
      <c r="AE62" s="55"/>
      <c r="AF62" s="55"/>
      <c r="AK62" s="44">
        <v>1</v>
      </c>
      <c r="AL62" s="148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50"/>
    </row>
    <row r="63" spans="1:58" ht="15" customHeight="1" x14ac:dyDescent="0.25">
      <c r="A63" s="54"/>
      <c r="B63" s="60"/>
      <c r="C63" s="60"/>
      <c r="D63" s="60"/>
      <c r="E63" s="59"/>
      <c r="F63" s="61"/>
      <c r="G63" s="61"/>
      <c r="H63" s="62"/>
      <c r="I63" s="62"/>
      <c r="J63" s="62"/>
      <c r="K63" s="5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52"/>
      <c r="AE63" s="55"/>
      <c r="AF63" s="55"/>
      <c r="AK63" s="44">
        <v>2</v>
      </c>
      <c r="AL63" s="148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50"/>
    </row>
    <row r="64" spans="1:58" ht="15" customHeight="1" x14ac:dyDescent="0.25">
      <c r="A64" s="54"/>
      <c r="B64" s="60"/>
      <c r="C64" s="60"/>
      <c r="D64" s="60"/>
      <c r="E64" s="59"/>
      <c r="F64" s="61"/>
      <c r="G64" s="61"/>
      <c r="H64" s="62"/>
      <c r="I64" s="62"/>
      <c r="J64" s="62"/>
      <c r="K64" s="5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52"/>
      <c r="AE64" s="55"/>
      <c r="AF64" s="55"/>
      <c r="AK64" s="44">
        <v>3</v>
      </c>
      <c r="AL64" s="148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50"/>
    </row>
    <row r="65" spans="1:50" ht="15" customHeight="1" thickBot="1" x14ac:dyDescent="0.3">
      <c r="A65" s="52"/>
      <c r="B65" s="145"/>
      <c r="C65" s="145"/>
      <c r="D65" s="145"/>
      <c r="E65" s="59"/>
      <c r="F65" s="146"/>
      <c r="G65" s="146"/>
      <c r="H65" s="143"/>
      <c r="I65" s="143"/>
      <c r="J65" s="143"/>
      <c r="K65" s="53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52"/>
      <c r="AE65" s="55"/>
      <c r="AF65" s="55"/>
      <c r="AK65" s="45">
        <v>4</v>
      </c>
      <c r="AL65" s="161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3"/>
    </row>
    <row r="66" spans="1:50" ht="15" customHeight="1" x14ac:dyDescent="0.25">
      <c r="A66" s="52"/>
      <c r="B66" s="145"/>
      <c r="C66" s="145"/>
      <c r="D66" s="145"/>
      <c r="E66" s="59"/>
      <c r="F66" s="146"/>
      <c r="G66" s="146"/>
      <c r="H66" s="143"/>
      <c r="I66" s="143"/>
      <c r="J66" s="143"/>
      <c r="K66" s="53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52"/>
      <c r="AE66" s="55"/>
      <c r="AF66" s="55"/>
    </row>
    <row r="67" spans="1:50" ht="15" customHeight="1" x14ac:dyDescent="0.25">
      <c r="A67" s="52"/>
      <c r="B67" s="145"/>
      <c r="C67" s="145"/>
      <c r="D67" s="145"/>
      <c r="E67" s="59"/>
      <c r="F67" s="146"/>
      <c r="G67" s="146"/>
      <c r="H67" s="143"/>
      <c r="I67" s="143"/>
      <c r="J67" s="143"/>
      <c r="K67" s="53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52"/>
      <c r="AE67" s="55"/>
      <c r="AF67" s="55"/>
    </row>
    <row r="68" spans="1:50" ht="15" customHeight="1" x14ac:dyDescent="0.25">
      <c r="A68" s="52"/>
      <c r="B68" s="145"/>
      <c r="C68" s="145"/>
      <c r="D68" s="145"/>
      <c r="E68" s="59"/>
      <c r="F68" s="146"/>
      <c r="G68" s="146"/>
      <c r="H68" s="143"/>
      <c r="I68" s="143"/>
      <c r="J68" s="143"/>
      <c r="K68" s="53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52"/>
      <c r="AE68" s="55"/>
      <c r="AF68" s="55"/>
    </row>
    <row r="69" spans="1:50" ht="15" customHeight="1" x14ac:dyDescent="0.25">
      <c r="A69" s="52"/>
      <c r="B69" s="145"/>
      <c r="C69" s="145"/>
      <c r="D69" s="145"/>
      <c r="E69" s="59"/>
      <c r="F69" s="146"/>
      <c r="G69" s="146"/>
      <c r="H69" s="143"/>
      <c r="I69" s="143"/>
      <c r="J69" s="143"/>
      <c r="K69" s="53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52"/>
      <c r="AE69" s="55"/>
      <c r="AF69" s="55"/>
    </row>
    <row r="70" spans="1:50" ht="15" customHeight="1" x14ac:dyDescent="0.25">
      <c r="A70" s="52"/>
      <c r="B70" s="145"/>
      <c r="C70" s="145"/>
      <c r="D70" s="145"/>
      <c r="E70" s="59"/>
      <c r="F70" s="146"/>
      <c r="G70" s="145"/>
      <c r="H70" s="143"/>
      <c r="I70" s="143"/>
      <c r="J70" s="143"/>
      <c r="K70" s="53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52"/>
      <c r="AE70" s="55"/>
      <c r="AF70" s="55"/>
    </row>
    <row r="71" spans="1:50" ht="15" customHeight="1" x14ac:dyDescent="0.25">
      <c r="A71" s="52"/>
      <c r="B71" s="145"/>
      <c r="C71" s="145"/>
      <c r="D71" s="145"/>
      <c r="E71" s="59"/>
      <c r="F71" s="146"/>
      <c r="G71" s="145"/>
      <c r="H71" s="143"/>
      <c r="I71" s="143"/>
      <c r="J71" s="143"/>
      <c r="K71" s="53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52"/>
      <c r="AE71" s="55"/>
      <c r="AF71" s="55"/>
    </row>
    <row r="72" spans="1:50" ht="15" customHeight="1" x14ac:dyDescent="0.25">
      <c r="A72" s="52"/>
      <c r="B72" s="145"/>
      <c r="C72" s="145"/>
      <c r="D72" s="145"/>
      <c r="E72" s="59"/>
      <c r="F72" s="146"/>
      <c r="G72" s="146"/>
      <c r="H72" s="143"/>
      <c r="I72" s="143"/>
      <c r="J72" s="143"/>
      <c r="K72" s="53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52"/>
      <c r="AE72" s="55"/>
      <c r="AF72" s="55"/>
    </row>
    <row r="73" spans="1:50" ht="15" customHeight="1" x14ac:dyDescent="0.25">
      <c r="A73" s="52"/>
      <c r="B73" s="145"/>
      <c r="C73" s="145"/>
      <c r="D73" s="145"/>
      <c r="E73" s="59"/>
      <c r="F73" s="146"/>
      <c r="G73" s="146"/>
      <c r="H73" s="143"/>
      <c r="I73" s="143"/>
      <c r="J73" s="143"/>
      <c r="K73" s="53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52"/>
      <c r="AE73" s="55"/>
      <c r="AF73" s="55"/>
    </row>
    <row r="74" spans="1:50" ht="15" customHeight="1" x14ac:dyDescent="0.25">
      <c r="A74" s="52"/>
      <c r="B74" s="145"/>
      <c r="C74" s="145"/>
      <c r="D74" s="145"/>
      <c r="E74" s="59"/>
      <c r="F74" s="146"/>
      <c r="G74" s="146"/>
      <c r="H74" s="143"/>
      <c r="I74" s="143"/>
      <c r="J74" s="143"/>
      <c r="K74" s="53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52"/>
      <c r="AE74" s="55"/>
      <c r="AF74" s="55"/>
    </row>
    <row r="75" spans="1:50" ht="15" customHeight="1" x14ac:dyDescent="0.25">
      <c r="A75" s="52"/>
      <c r="B75" s="145"/>
      <c r="C75" s="145"/>
      <c r="D75" s="145"/>
      <c r="E75" s="59"/>
      <c r="F75" s="146"/>
      <c r="G75" s="146"/>
      <c r="H75" s="143"/>
      <c r="I75" s="143"/>
      <c r="J75" s="143"/>
      <c r="K75" s="53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52"/>
      <c r="AE75" s="55"/>
      <c r="AF75" s="55"/>
    </row>
    <row r="76" spans="1:50" ht="15" customHeight="1" x14ac:dyDescent="0.25">
      <c r="A76" s="52"/>
      <c r="B76" s="145"/>
      <c r="C76" s="145"/>
      <c r="D76" s="145"/>
      <c r="E76" s="59"/>
      <c r="F76" s="146"/>
      <c r="G76" s="146"/>
      <c r="H76" s="143"/>
      <c r="I76" s="143"/>
      <c r="J76" s="143"/>
      <c r="K76" s="53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52"/>
      <c r="AE76" s="55"/>
      <c r="AF76" s="55"/>
    </row>
    <row r="77" spans="1:50" ht="15" customHeight="1" x14ac:dyDescent="0.25">
      <c r="A77" s="52"/>
      <c r="B77" s="145"/>
      <c r="C77" s="145"/>
      <c r="D77" s="145"/>
      <c r="E77" s="59"/>
      <c r="F77" s="146"/>
      <c r="G77" s="146"/>
      <c r="H77" s="143"/>
      <c r="I77" s="143"/>
      <c r="J77" s="143"/>
      <c r="K77" s="53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52"/>
      <c r="AE77" s="55"/>
      <c r="AF77" s="55"/>
    </row>
    <row r="78" spans="1:50" ht="15" customHeight="1" x14ac:dyDescent="0.25">
      <c r="A78" s="52"/>
      <c r="B78" s="145"/>
      <c r="C78" s="145"/>
      <c r="D78" s="145"/>
      <c r="E78" s="59"/>
      <c r="F78" s="146"/>
      <c r="G78" s="145"/>
      <c r="H78" s="143"/>
      <c r="I78" s="143"/>
      <c r="J78" s="143"/>
      <c r="K78" s="53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52"/>
      <c r="AE78" s="55"/>
      <c r="AF78" s="55"/>
    </row>
    <row r="79" spans="1:50" ht="15" customHeight="1" x14ac:dyDescent="0.25">
      <c r="A79" s="52"/>
      <c r="B79" s="145"/>
      <c r="C79" s="145"/>
      <c r="D79" s="145"/>
      <c r="E79" s="59"/>
      <c r="F79" s="146"/>
      <c r="G79" s="145"/>
      <c r="H79" s="143"/>
      <c r="I79" s="143"/>
      <c r="J79" s="143"/>
      <c r="K79" s="53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52"/>
      <c r="AE79" s="55"/>
      <c r="AF79" s="55"/>
    </row>
    <row r="80" spans="1:50" ht="15" customHeight="1" x14ac:dyDescent="0.25">
      <c r="A80" s="52"/>
      <c r="B80" s="145"/>
      <c r="C80" s="145"/>
      <c r="D80" s="145"/>
      <c r="E80" s="59"/>
      <c r="F80" s="146"/>
      <c r="G80" s="146"/>
      <c r="H80" s="143"/>
      <c r="I80" s="143"/>
      <c r="J80" s="143"/>
      <c r="K80" s="53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52"/>
      <c r="AE80" s="55"/>
      <c r="AF80" s="55"/>
    </row>
    <row r="81" spans="1:32" ht="15" customHeight="1" x14ac:dyDescent="0.25">
      <c r="A81" s="52"/>
      <c r="B81" s="145"/>
      <c r="C81" s="145"/>
      <c r="D81" s="145"/>
      <c r="E81" s="59"/>
      <c r="F81" s="146"/>
      <c r="G81" s="145"/>
      <c r="H81" s="143"/>
      <c r="I81" s="147"/>
      <c r="J81" s="147"/>
      <c r="K81" s="56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52"/>
      <c r="AE81" s="55"/>
      <c r="AF81" s="55"/>
    </row>
    <row r="82" spans="1:32" ht="15" customHeight="1" x14ac:dyDescent="0.25">
      <c r="A82" s="52"/>
      <c r="B82" s="145"/>
      <c r="C82" s="145"/>
      <c r="D82" s="145"/>
      <c r="E82" s="59"/>
      <c r="F82" s="146"/>
      <c r="G82" s="145"/>
      <c r="H82" s="143"/>
      <c r="I82" s="147"/>
      <c r="J82" s="147"/>
      <c r="K82" s="56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52"/>
      <c r="AE82" s="55"/>
      <c r="AF82" s="55"/>
    </row>
    <row r="83" spans="1:32" ht="15" customHeight="1" x14ac:dyDescent="0.25">
      <c r="A83" s="52"/>
      <c r="B83" s="145"/>
      <c r="C83" s="145"/>
      <c r="D83" s="145"/>
      <c r="E83" s="59"/>
      <c r="F83" s="146"/>
      <c r="G83" s="145"/>
      <c r="H83" s="143"/>
      <c r="I83" s="143"/>
      <c r="J83" s="143"/>
      <c r="K83" s="53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52"/>
      <c r="AE83" s="55"/>
      <c r="AF83" s="55"/>
    </row>
    <row r="84" spans="1:32" x14ac:dyDescent="0.25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55"/>
      <c r="AF84" s="55"/>
    </row>
    <row r="85" spans="1:32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</row>
    <row r="86" spans="1:32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</row>
    <row r="87" spans="1:32" x14ac:dyDescent="0.25">
      <c r="A87" s="52"/>
      <c r="B87" s="145"/>
      <c r="C87" s="145"/>
      <c r="D87" s="145"/>
      <c r="E87" s="59"/>
      <c r="F87" s="146"/>
      <c r="G87" s="146"/>
      <c r="H87" s="143"/>
      <c r="I87" s="143"/>
      <c r="J87" s="143"/>
      <c r="K87" s="53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52"/>
      <c r="AE87" s="55"/>
      <c r="AF87" s="55"/>
    </row>
    <row r="88" spans="1:32" x14ac:dyDescent="0.25">
      <c r="A88" s="52"/>
      <c r="B88" s="145"/>
      <c r="C88" s="145"/>
      <c r="D88" s="145"/>
      <c r="E88" s="59"/>
      <c r="F88" s="146"/>
      <c r="G88" s="146"/>
      <c r="H88" s="143"/>
      <c r="I88" s="143"/>
      <c r="J88" s="143"/>
      <c r="K88" s="53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52"/>
      <c r="AE88" s="55"/>
      <c r="AF88" s="55"/>
    </row>
    <row r="89" spans="1:32" x14ac:dyDescent="0.25">
      <c r="A89" s="52"/>
      <c r="B89" s="145"/>
      <c r="C89" s="145"/>
      <c r="D89" s="145"/>
      <c r="E89" s="59"/>
      <c r="F89" s="146"/>
      <c r="G89" s="146"/>
      <c r="H89" s="143"/>
      <c r="I89" s="143"/>
      <c r="J89" s="143"/>
      <c r="K89" s="53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52"/>
      <c r="AE89" s="55"/>
      <c r="AF89" s="55"/>
    </row>
    <row r="90" spans="1:32" x14ac:dyDescent="0.25">
      <c r="A90" s="52"/>
      <c r="B90" s="145"/>
      <c r="C90" s="145"/>
      <c r="D90" s="145"/>
      <c r="E90" s="59"/>
      <c r="F90" s="146"/>
      <c r="G90" s="146"/>
      <c r="H90" s="143"/>
      <c r="I90" s="143"/>
      <c r="J90" s="143"/>
      <c r="K90" s="53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52"/>
      <c r="AE90" s="55"/>
      <c r="AF90" s="55"/>
    </row>
    <row r="91" spans="1:32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</row>
    <row r="92" spans="1:32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</row>
    <row r="93" spans="1:32" x14ac:dyDescent="0.25">
      <c r="A93" s="13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</row>
    <row r="94" spans="1:32" x14ac:dyDescent="0.25">
      <c r="A94" s="52"/>
      <c r="B94" s="145"/>
      <c r="C94" s="145"/>
      <c r="D94" s="145"/>
      <c r="E94" s="59"/>
      <c r="F94" s="146"/>
      <c r="G94" s="146"/>
      <c r="H94" s="143"/>
      <c r="I94" s="143"/>
      <c r="J94" s="143"/>
      <c r="K94" s="53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52"/>
      <c r="AE94" s="55"/>
      <c r="AF94" s="55"/>
    </row>
    <row r="95" spans="1:32" x14ac:dyDescent="0.25">
      <c r="A95" s="52"/>
      <c r="B95" s="145"/>
      <c r="C95" s="145"/>
      <c r="D95" s="145"/>
      <c r="E95" s="59"/>
      <c r="F95" s="146"/>
      <c r="G95" s="146"/>
      <c r="H95" s="143"/>
      <c r="I95" s="143"/>
      <c r="J95" s="143"/>
      <c r="K95" s="53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52"/>
      <c r="AE95" s="55"/>
      <c r="AF95" s="55"/>
    </row>
    <row r="96" spans="1:32" x14ac:dyDescent="0.25">
      <c r="A96" s="52"/>
      <c r="B96" s="145"/>
      <c r="C96" s="145"/>
      <c r="D96" s="145"/>
      <c r="E96" s="59"/>
      <c r="F96" s="146"/>
      <c r="G96" s="146"/>
      <c r="H96" s="143"/>
      <c r="I96" s="143"/>
      <c r="J96" s="143"/>
      <c r="K96" s="53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52"/>
      <c r="AE96" s="55"/>
      <c r="AF96" s="55"/>
    </row>
    <row r="97" spans="1:32" x14ac:dyDescent="0.25">
      <c r="A97" s="52"/>
      <c r="B97" s="145"/>
      <c r="C97" s="145"/>
      <c r="D97" s="145"/>
      <c r="E97" s="59"/>
      <c r="F97" s="146"/>
      <c r="G97" s="146"/>
      <c r="H97" s="143"/>
      <c r="I97" s="143"/>
      <c r="J97" s="143"/>
      <c r="K97" s="53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52"/>
      <c r="AE97" s="55"/>
      <c r="AF97" s="55"/>
    </row>
    <row r="98" spans="1:32" x14ac:dyDescent="0.25">
      <c r="A98" s="52"/>
      <c r="B98" s="145"/>
      <c r="C98" s="145"/>
      <c r="D98" s="145"/>
      <c r="E98" s="59"/>
      <c r="F98" s="146"/>
      <c r="G98" s="146"/>
      <c r="H98" s="143"/>
      <c r="I98" s="143"/>
      <c r="J98" s="143"/>
      <c r="K98" s="53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52"/>
      <c r="AE98" s="55"/>
      <c r="AF98" s="55"/>
    </row>
    <row r="99" spans="1:32" x14ac:dyDescent="0.25">
      <c r="A99" s="52"/>
      <c r="B99" s="145"/>
      <c r="C99" s="145"/>
      <c r="D99" s="145"/>
      <c r="E99" s="59"/>
      <c r="F99" s="146"/>
      <c r="G99" s="146"/>
      <c r="H99" s="143"/>
      <c r="I99" s="143"/>
      <c r="J99" s="143"/>
      <c r="K99" s="53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52"/>
      <c r="AE99" s="55"/>
      <c r="AF99" s="55"/>
    </row>
    <row r="100" spans="1:32" x14ac:dyDescent="0.25">
      <c r="A100" s="13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</row>
  </sheetData>
  <mergeCells count="407">
    <mergeCell ref="B90:D90"/>
    <mergeCell ref="F90:G90"/>
    <mergeCell ref="H90:J90"/>
    <mergeCell ref="L90:AC90"/>
    <mergeCell ref="B50:D50"/>
    <mergeCell ref="F50:G50"/>
    <mergeCell ref="H50:J50"/>
    <mergeCell ref="L50:AC50"/>
    <mergeCell ref="B88:D88"/>
    <mergeCell ref="F88:G88"/>
    <mergeCell ref="H88:J88"/>
    <mergeCell ref="L88:AC88"/>
    <mergeCell ref="B89:D89"/>
    <mergeCell ref="F89:G89"/>
    <mergeCell ref="H89:J89"/>
    <mergeCell ref="L89:AC89"/>
    <mergeCell ref="B87:D87"/>
    <mergeCell ref="F87:G87"/>
    <mergeCell ref="H87:J87"/>
    <mergeCell ref="L87:AC87"/>
    <mergeCell ref="B83:D83"/>
    <mergeCell ref="F83:G83"/>
    <mergeCell ref="H83:J83"/>
    <mergeCell ref="L83:AC83"/>
    <mergeCell ref="A84:AD84"/>
    <mergeCell ref="L80:AC80"/>
    <mergeCell ref="L72:AC72"/>
    <mergeCell ref="B73:D73"/>
    <mergeCell ref="F73:G73"/>
    <mergeCell ref="H73:J73"/>
    <mergeCell ref="B48:D48"/>
    <mergeCell ref="F48:G48"/>
    <mergeCell ref="H48:J48"/>
    <mergeCell ref="L48:AC48"/>
    <mergeCell ref="L73:AC73"/>
    <mergeCell ref="B51:D51"/>
    <mergeCell ref="F51:G51"/>
    <mergeCell ref="H51:J51"/>
    <mergeCell ref="L51:AC51"/>
    <mergeCell ref="B78:D78"/>
    <mergeCell ref="F78:G78"/>
    <mergeCell ref="H78:J78"/>
    <mergeCell ref="L78:AC78"/>
    <mergeCell ref="B70:D70"/>
    <mergeCell ref="F70:G70"/>
    <mergeCell ref="H70:J70"/>
    <mergeCell ref="L70:AC70"/>
    <mergeCell ref="B67:D67"/>
    <mergeCell ref="L74:AC74"/>
    <mergeCell ref="B75:D75"/>
    <mergeCell ref="F75:G75"/>
    <mergeCell ref="H75:J75"/>
    <mergeCell ref="L75:AC75"/>
    <mergeCell ref="B72:D72"/>
    <mergeCell ref="F72:G72"/>
    <mergeCell ref="H72:J72"/>
    <mergeCell ref="B47:D47"/>
    <mergeCell ref="F47:G47"/>
    <mergeCell ref="H47:J47"/>
    <mergeCell ref="L47:AC47"/>
    <mergeCell ref="B71:D71"/>
    <mergeCell ref="F71:G71"/>
    <mergeCell ref="H71:J71"/>
    <mergeCell ref="L71:AC71"/>
    <mergeCell ref="F68:G68"/>
    <mergeCell ref="H68:J68"/>
    <mergeCell ref="L68:AC68"/>
    <mergeCell ref="I58:U58"/>
    <mergeCell ref="I59:U59"/>
    <mergeCell ref="I60:U60"/>
    <mergeCell ref="I61:U61"/>
    <mergeCell ref="B44:D44"/>
    <mergeCell ref="F44:G44"/>
    <mergeCell ref="H44:J44"/>
    <mergeCell ref="L44:AC44"/>
    <mergeCell ref="B45:D45"/>
    <mergeCell ref="F45:G45"/>
    <mergeCell ref="H45:J45"/>
    <mergeCell ref="L45:AC45"/>
    <mergeCell ref="B40:D40"/>
    <mergeCell ref="F40:G40"/>
    <mergeCell ref="H40:J40"/>
    <mergeCell ref="L40:AC40"/>
    <mergeCell ref="B69:D69"/>
    <mergeCell ref="F69:G69"/>
    <mergeCell ref="H69:J69"/>
    <mergeCell ref="L69:AC69"/>
    <mergeCell ref="B41:D41"/>
    <mergeCell ref="F41:G41"/>
    <mergeCell ref="H41:J41"/>
    <mergeCell ref="L41:AC41"/>
    <mergeCell ref="B42:D42"/>
    <mergeCell ref="F42:G42"/>
    <mergeCell ref="H42:J42"/>
    <mergeCell ref="L42:AC42"/>
    <mergeCell ref="B43:D43"/>
    <mergeCell ref="F43:G43"/>
    <mergeCell ref="H43:J43"/>
    <mergeCell ref="L43:AC43"/>
    <mergeCell ref="F67:G67"/>
    <mergeCell ref="H67:J67"/>
    <mergeCell ref="L67:AC67"/>
    <mergeCell ref="B68:D68"/>
    <mergeCell ref="AL65:AX65"/>
    <mergeCell ref="B66:D66"/>
    <mergeCell ref="F66:G66"/>
    <mergeCell ref="H66:J66"/>
    <mergeCell ref="L66:AC66"/>
    <mergeCell ref="AL64:AX64"/>
    <mergeCell ref="B65:D65"/>
    <mergeCell ref="F65:G65"/>
    <mergeCell ref="H65:J65"/>
    <mergeCell ref="L65:AC65"/>
    <mergeCell ref="AG58:AM58"/>
    <mergeCell ref="AG56:AM56"/>
    <mergeCell ref="AG57:AM57"/>
    <mergeCell ref="B37:D37"/>
    <mergeCell ref="F37:G37"/>
    <mergeCell ref="H37:J37"/>
    <mergeCell ref="L37:AC37"/>
    <mergeCell ref="AL63:AX63"/>
    <mergeCell ref="B38:D38"/>
    <mergeCell ref="F38:G38"/>
    <mergeCell ref="H38:J38"/>
    <mergeCell ref="L38:AC38"/>
    <mergeCell ref="AK61:AX61"/>
    <mergeCell ref="AG54:AM54"/>
    <mergeCell ref="AG55:AM55"/>
    <mergeCell ref="AV52:BF52"/>
    <mergeCell ref="AO52:AT52"/>
    <mergeCell ref="AV44:BF44"/>
    <mergeCell ref="AO44:AT44"/>
    <mergeCell ref="B39:D39"/>
    <mergeCell ref="F39:G39"/>
    <mergeCell ref="H39:J39"/>
    <mergeCell ref="L39:AC39"/>
    <mergeCell ref="H57:U57"/>
    <mergeCell ref="AG45:AM45"/>
    <mergeCell ref="AF44:AM44"/>
    <mergeCell ref="AG42:AM42"/>
    <mergeCell ref="B30:D30"/>
    <mergeCell ref="F30:G30"/>
    <mergeCell ref="H30:J30"/>
    <mergeCell ref="L30:AC30"/>
    <mergeCell ref="AG50:AM50"/>
    <mergeCell ref="B31:D31"/>
    <mergeCell ref="F31:G31"/>
    <mergeCell ref="H31:J31"/>
    <mergeCell ref="L31:AC31"/>
    <mergeCell ref="AG49:AM49"/>
    <mergeCell ref="B33:D33"/>
    <mergeCell ref="F33:G33"/>
    <mergeCell ref="H33:J33"/>
    <mergeCell ref="L33:AC33"/>
    <mergeCell ref="B32:D32"/>
    <mergeCell ref="F32:G32"/>
    <mergeCell ref="H32:J32"/>
    <mergeCell ref="L32:AC32"/>
    <mergeCell ref="B36:D36"/>
    <mergeCell ref="F36:G36"/>
    <mergeCell ref="H36:J36"/>
    <mergeCell ref="AG46:AM46"/>
    <mergeCell ref="B99:D99"/>
    <mergeCell ref="F99:G99"/>
    <mergeCell ref="H99:J99"/>
    <mergeCell ref="L99:AC99"/>
    <mergeCell ref="AG47:AM47"/>
    <mergeCell ref="B97:D97"/>
    <mergeCell ref="F97:G97"/>
    <mergeCell ref="H97:J97"/>
    <mergeCell ref="L97:AC97"/>
    <mergeCell ref="B96:D96"/>
    <mergeCell ref="F96:G96"/>
    <mergeCell ref="H96:J96"/>
    <mergeCell ref="L96:AC96"/>
    <mergeCell ref="B94:D94"/>
    <mergeCell ref="F94:G94"/>
    <mergeCell ref="H94:J94"/>
    <mergeCell ref="L94:AC94"/>
    <mergeCell ref="B95:D95"/>
    <mergeCell ref="F95:G95"/>
    <mergeCell ref="AG48:AM48"/>
    <mergeCell ref="AG53:AM53"/>
    <mergeCell ref="AF52:AM52"/>
    <mergeCell ref="AL62:AX62"/>
    <mergeCell ref="H77:J77"/>
    <mergeCell ref="L77:AC77"/>
    <mergeCell ref="B74:D74"/>
    <mergeCell ref="F74:G74"/>
    <mergeCell ref="H74:J74"/>
    <mergeCell ref="B98:D98"/>
    <mergeCell ref="F98:G98"/>
    <mergeCell ref="H98:J98"/>
    <mergeCell ref="L98:AC98"/>
    <mergeCell ref="B81:D81"/>
    <mergeCell ref="F81:G81"/>
    <mergeCell ref="H81:J81"/>
    <mergeCell ref="L81:AC81"/>
    <mergeCell ref="B82:D82"/>
    <mergeCell ref="F82:G82"/>
    <mergeCell ref="H82:J82"/>
    <mergeCell ref="L82:AC82"/>
    <mergeCell ref="B79:D79"/>
    <mergeCell ref="F79:G79"/>
    <mergeCell ref="H79:J79"/>
    <mergeCell ref="L79:AC79"/>
    <mergeCell ref="B80:D80"/>
    <mergeCell ref="F80:G80"/>
    <mergeCell ref="H80:J80"/>
    <mergeCell ref="AG38:AM38"/>
    <mergeCell ref="B25:D25"/>
    <mergeCell ref="F25:G25"/>
    <mergeCell ref="H25:J25"/>
    <mergeCell ref="L25:AC25"/>
    <mergeCell ref="H95:J95"/>
    <mergeCell ref="L95:AC95"/>
    <mergeCell ref="B26:D26"/>
    <mergeCell ref="F26:G26"/>
    <mergeCell ref="H26:J26"/>
    <mergeCell ref="L26:AC26"/>
    <mergeCell ref="AG40:AM40"/>
    <mergeCell ref="B27:D27"/>
    <mergeCell ref="F27:G27"/>
    <mergeCell ref="H27:J27"/>
    <mergeCell ref="L27:AC27"/>
    <mergeCell ref="AG41:AM41"/>
    <mergeCell ref="AG39:AM39"/>
    <mergeCell ref="B76:D76"/>
    <mergeCell ref="F76:G76"/>
    <mergeCell ref="H76:J76"/>
    <mergeCell ref="L76:AC76"/>
    <mergeCell ref="B77:D77"/>
    <mergeCell ref="F77:G77"/>
    <mergeCell ref="AG37:AM37"/>
    <mergeCell ref="B22:D22"/>
    <mergeCell ref="F22:G22"/>
    <mergeCell ref="H22:J22"/>
    <mergeCell ref="L22:AC22"/>
    <mergeCell ref="AF36:AM36"/>
    <mergeCell ref="AO36:AT36"/>
    <mergeCell ref="AG34:AM34"/>
    <mergeCell ref="AG32:AM32"/>
    <mergeCell ref="AG33:AM33"/>
    <mergeCell ref="AG30:AM30"/>
    <mergeCell ref="AG31:AM31"/>
    <mergeCell ref="AO28:AT28"/>
    <mergeCell ref="B24:D24"/>
    <mergeCell ref="F24:G24"/>
    <mergeCell ref="H24:J24"/>
    <mergeCell ref="L24:AC24"/>
    <mergeCell ref="B28:D28"/>
    <mergeCell ref="F28:G28"/>
    <mergeCell ref="H28:J28"/>
    <mergeCell ref="L28:AC28"/>
    <mergeCell ref="B29:D29"/>
    <mergeCell ref="F29:G29"/>
    <mergeCell ref="H29:J29"/>
    <mergeCell ref="AV36:BF36"/>
    <mergeCell ref="B23:D23"/>
    <mergeCell ref="F23:G23"/>
    <mergeCell ref="H23:J23"/>
    <mergeCell ref="L23:AC23"/>
    <mergeCell ref="AV28:BF28"/>
    <mergeCell ref="L29:AC29"/>
    <mergeCell ref="L36:AC36"/>
    <mergeCell ref="B34:D34"/>
    <mergeCell ref="F34:G34"/>
    <mergeCell ref="H34:J34"/>
    <mergeCell ref="L34:AC34"/>
    <mergeCell ref="B35:D35"/>
    <mergeCell ref="F35:G35"/>
    <mergeCell ref="H35:J35"/>
    <mergeCell ref="L35:AC35"/>
    <mergeCell ref="AG27:AQ27"/>
    <mergeCell ref="AS27:BG27"/>
    <mergeCell ref="AG26:AQ26"/>
    <mergeCell ref="AS26:BG26"/>
    <mergeCell ref="B21:D21"/>
    <mergeCell ref="F21:G21"/>
    <mergeCell ref="H21:J21"/>
    <mergeCell ref="L21:AC21"/>
    <mergeCell ref="AG25:AQ25"/>
    <mergeCell ref="AS25:BG25"/>
    <mergeCell ref="AG29:AM29"/>
    <mergeCell ref="AF28:AM28"/>
    <mergeCell ref="AG24:AQ24"/>
    <mergeCell ref="AS24:BG24"/>
    <mergeCell ref="B19:D19"/>
    <mergeCell ref="F19:G19"/>
    <mergeCell ref="H19:J19"/>
    <mergeCell ref="L19:AC19"/>
    <mergeCell ref="AG22:AQ22"/>
    <mergeCell ref="AS22:BG22"/>
    <mergeCell ref="AG23:AQ23"/>
    <mergeCell ref="AS23:BG23"/>
    <mergeCell ref="AG20:AQ20"/>
    <mergeCell ref="AS20:BG20"/>
    <mergeCell ref="B20:D20"/>
    <mergeCell ref="F20:G20"/>
    <mergeCell ref="H20:J20"/>
    <mergeCell ref="L20:AC20"/>
    <mergeCell ref="A13:A15"/>
    <mergeCell ref="B13:D15"/>
    <mergeCell ref="F13:G15"/>
    <mergeCell ref="H13:J15"/>
    <mergeCell ref="K13:K15"/>
    <mergeCell ref="L13:AC15"/>
    <mergeCell ref="AG18:AQ18"/>
    <mergeCell ref="AS18:BG18"/>
    <mergeCell ref="AG19:AQ19"/>
    <mergeCell ref="AS19:BG19"/>
    <mergeCell ref="B17:D17"/>
    <mergeCell ref="F17:G17"/>
    <mergeCell ref="H17:J17"/>
    <mergeCell ref="L17:AC17"/>
    <mergeCell ref="B16:D16"/>
    <mergeCell ref="F16:G16"/>
    <mergeCell ref="H16:J16"/>
    <mergeCell ref="L16:AC16"/>
    <mergeCell ref="B18:D18"/>
    <mergeCell ref="F18:G18"/>
    <mergeCell ref="H18:J18"/>
    <mergeCell ref="L18:AC18"/>
    <mergeCell ref="BK17:BN21"/>
    <mergeCell ref="BO17:BR21"/>
    <mergeCell ref="BS17:BV21"/>
    <mergeCell ref="BW17:BZ21"/>
    <mergeCell ref="CA17:CD21"/>
    <mergeCell ref="CE17:CH21"/>
    <mergeCell ref="AG16:AQ16"/>
    <mergeCell ref="AS16:BG16"/>
    <mergeCell ref="AG17:AQ17"/>
    <mergeCell ref="AS17:BG17"/>
    <mergeCell ref="BO12:BR16"/>
    <mergeCell ref="BS12:BV16"/>
    <mergeCell ref="BW12:BZ16"/>
    <mergeCell ref="CA12:CD16"/>
    <mergeCell ref="CE12:CH16"/>
    <mergeCell ref="AG13:AQ13"/>
    <mergeCell ref="AS13:BG13"/>
    <mergeCell ref="AG14:AQ14"/>
    <mergeCell ref="AG21:AQ21"/>
    <mergeCell ref="AS21:BG21"/>
    <mergeCell ref="BS7:BV11"/>
    <mergeCell ref="BW7:BZ11"/>
    <mergeCell ref="AG11:AQ11"/>
    <mergeCell ref="AS11:BG11"/>
    <mergeCell ref="B12:J12"/>
    <mergeCell ref="AG12:AQ12"/>
    <mergeCell ref="AS12:BG12"/>
    <mergeCell ref="BK12:BN16"/>
    <mergeCell ref="AS14:BG14"/>
    <mergeCell ref="AG15:AQ15"/>
    <mergeCell ref="AS15:BG15"/>
    <mergeCell ref="AD13:AD15"/>
    <mergeCell ref="CA7:CD11"/>
    <mergeCell ref="CE7:CH11"/>
    <mergeCell ref="C8:J8"/>
    <mergeCell ref="N8:T8"/>
    <mergeCell ref="W8:AC8"/>
    <mergeCell ref="AG8:AQ8"/>
    <mergeCell ref="AS8:BG8"/>
    <mergeCell ref="C7:J7"/>
    <mergeCell ref="N7:T7"/>
    <mergeCell ref="W7:AC7"/>
    <mergeCell ref="AG7:AQ7"/>
    <mergeCell ref="AS7:BG7"/>
    <mergeCell ref="BK7:BN11"/>
    <mergeCell ref="C9:J9"/>
    <mergeCell ref="N9:T9"/>
    <mergeCell ref="W9:AC9"/>
    <mergeCell ref="AG9:AQ9"/>
    <mergeCell ref="AS9:BG9"/>
    <mergeCell ref="C10:J10"/>
    <mergeCell ref="N10:T10"/>
    <mergeCell ref="W10:AC10"/>
    <mergeCell ref="AG10:AQ10"/>
    <mergeCell ref="AS10:BG10"/>
    <mergeCell ref="BO7:BR11"/>
    <mergeCell ref="BW2:BZ6"/>
    <mergeCell ref="CA2:CD6"/>
    <mergeCell ref="CE2:CH6"/>
    <mergeCell ref="Y3:AB3"/>
    <mergeCell ref="AG3:AQ3"/>
    <mergeCell ref="AS3:BG3"/>
    <mergeCell ref="V4:AC4"/>
    <mergeCell ref="AG4:AQ4"/>
    <mergeCell ref="AS4:BG4"/>
    <mergeCell ref="W5:AC5"/>
    <mergeCell ref="AG5:AQ5"/>
    <mergeCell ref="AS5:BG5"/>
    <mergeCell ref="W6:AC6"/>
    <mergeCell ref="AG6:AQ6"/>
    <mergeCell ref="AS6:BG6"/>
    <mergeCell ref="BS2:BV6"/>
    <mergeCell ref="A1:AC1"/>
    <mergeCell ref="A2:AC2"/>
    <mergeCell ref="AF2:AQ2"/>
    <mergeCell ref="AR2:BG2"/>
    <mergeCell ref="BK2:BN6"/>
    <mergeCell ref="BO2:BR6"/>
    <mergeCell ref="B4:J4"/>
    <mergeCell ref="M4:T4"/>
    <mergeCell ref="C5:J5"/>
    <mergeCell ref="N5:T5"/>
    <mergeCell ref="C6:J6"/>
    <mergeCell ref="N6:T6"/>
  </mergeCells>
  <pageMargins left="0.31496062992125984" right="0.31496062992125984" top="0.55118110236220474" bottom="0.55118110236220474" header="0.31496062992125984" footer="0.31496062992125984"/>
  <pageSetup paperSize="9" scale="80" orientation="portrait" r:id="rId1"/>
  <colBreaks count="1" manualBreakCount="1"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93CE-4B3E-40C5-A990-8CBF78B5EF82}">
  <dimension ref="A1:CH100"/>
  <sheetViews>
    <sheetView tabSelected="1" zoomScaleNormal="100" workbookViewId="0">
      <selection activeCell="K37" sqref="K37"/>
    </sheetView>
  </sheetViews>
  <sheetFormatPr defaultColWidth="3.7109375" defaultRowHeight="15" x14ac:dyDescent="0.25"/>
  <cols>
    <col min="1" max="1" width="3.7109375" style="3"/>
    <col min="2" max="4" width="3.7109375" style="2"/>
    <col min="5" max="5" width="10.28515625" style="2" customWidth="1"/>
    <col min="6" max="28" width="3.7109375" style="2"/>
    <col min="29" max="29" width="7.140625" style="2" customWidth="1"/>
    <col min="30" max="16384" width="3.7109375" style="2"/>
  </cols>
  <sheetData>
    <row r="1" spans="1:86" ht="18" customHeight="1" x14ac:dyDescent="0.25">
      <c r="A1" s="69" t="s">
        <v>127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1"/>
    </row>
    <row r="2" spans="1:86" ht="18" customHeight="1" x14ac:dyDescent="0.25">
      <c r="A2" s="69" t="s">
        <v>126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1"/>
      <c r="AF2" s="70" t="s">
        <v>0</v>
      </c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1" t="s">
        <v>1</v>
      </c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K2" s="72" t="s">
        <v>2</v>
      </c>
      <c r="BL2" s="72"/>
      <c r="BM2" s="72"/>
      <c r="BN2" s="72"/>
      <c r="BO2" s="72" t="s">
        <v>3</v>
      </c>
      <c r="BP2" s="72"/>
      <c r="BQ2" s="72"/>
      <c r="BR2" s="72"/>
      <c r="BS2" s="72" t="s">
        <v>4</v>
      </c>
      <c r="BT2" s="72"/>
      <c r="BU2" s="72"/>
      <c r="BV2" s="72"/>
      <c r="BW2" s="72" t="s">
        <v>5</v>
      </c>
      <c r="BX2" s="72"/>
      <c r="BY2" s="72"/>
      <c r="BZ2" s="72"/>
      <c r="CA2" s="72" t="s">
        <v>6</v>
      </c>
      <c r="CB2" s="72"/>
      <c r="CC2" s="72"/>
      <c r="CD2" s="72"/>
      <c r="CE2" s="83" t="s">
        <v>7</v>
      </c>
      <c r="CF2" s="84"/>
      <c r="CG2" s="84"/>
      <c r="CH2" s="85"/>
    </row>
    <row r="3" spans="1:86" ht="15" customHeight="1" thickBot="1" x14ac:dyDescent="0.3">
      <c r="Y3" s="92"/>
      <c r="Z3" s="92"/>
      <c r="AA3" s="92"/>
      <c r="AB3" s="92"/>
      <c r="AF3" s="4" t="s">
        <v>8</v>
      </c>
      <c r="AG3" s="93" t="s">
        <v>9</v>
      </c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5" t="s">
        <v>2</v>
      </c>
      <c r="AS3" s="94" t="s">
        <v>112</v>
      </c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6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86"/>
      <c r="CF3" s="87"/>
      <c r="CG3" s="87"/>
      <c r="CH3" s="88"/>
    </row>
    <row r="4" spans="1:86" ht="15" customHeight="1" thickBot="1" x14ac:dyDescent="0.3">
      <c r="B4" s="73" t="s">
        <v>10</v>
      </c>
      <c r="C4" s="74"/>
      <c r="D4" s="74"/>
      <c r="E4" s="74"/>
      <c r="F4" s="74"/>
      <c r="G4" s="74"/>
      <c r="H4" s="74"/>
      <c r="I4" s="74"/>
      <c r="J4" s="75"/>
      <c r="K4" s="6"/>
      <c r="L4" s="7"/>
      <c r="M4" s="76" t="s">
        <v>11</v>
      </c>
      <c r="N4" s="77"/>
      <c r="O4" s="77"/>
      <c r="P4" s="77"/>
      <c r="Q4" s="77"/>
      <c r="R4" s="77"/>
      <c r="S4" s="77"/>
      <c r="T4" s="78"/>
      <c r="V4" s="97"/>
      <c r="W4" s="97"/>
      <c r="X4" s="97"/>
      <c r="Y4" s="97"/>
      <c r="Z4" s="97"/>
      <c r="AA4" s="97"/>
      <c r="AB4" s="97"/>
      <c r="AC4" s="97"/>
      <c r="AD4" s="6"/>
      <c r="AF4" s="4" t="s">
        <v>13</v>
      </c>
      <c r="AG4" s="93" t="s">
        <v>14</v>
      </c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5" t="s">
        <v>3</v>
      </c>
      <c r="AS4" s="94" t="s">
        <v>124</v>
      </c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6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86"/>
      <c r="CF4" s="87"/>
      <c r="CG4" s="87"/>
      <c r="CH4" s="88"/>
    </row>
    <row r="5" spans="1:86" ht="15" customHeight="1" x14ac:dyDescent="0.25">
      <c r="B5" s="8" t="s">
        <v>8</v>
      </c>
      <c r="C5" s="79" t="str">
        <f t="shared" ref="C5:C10" si="0">AS3</f>
        <v>Uğurludağ Ortaokulu</v>
      </c>
      <c r="D5" s="79"/>
      <c r="E5" s="79"/>
      <c r="F5" s="79"/>
      <c r="G5" s="79"/>
      <c r="H5" s="79"/>
      <c r="I5" s="79"/>
      <c r="J5" s="80"/>
      <c r="K5" s="9"/>
      <c r="M5" s="8" t="s">
        <v>8</v>
      </c>
      <c r="N5" s="79" t="str">
        <f t="shared" ref="N5:N10" si="1">AS9</f>
        <v>İnalözü Ortaokulu</v>
      </c>
      <c r="O5" s="79"/>
      <c r="P5" s="79"/>
      <c r="Q5" s="79"/>
      <c r="R5" s="79"/>
      <c r="S5" s="79"/>
      <c r="T5" s="80"/>
      <c r="V5" s="49"/>
      <c r="W5" s="98"/>
      <c r="X5" s="98"/>
      <c r="Y5" s="98"/>
      <c r="Z5" s="98"/>
      <c r="AA5" s="98"/>
      <c r="AB5" s="98"/>
      <c r="AC5" s="98"/>
      <c r="AD5" s="10"/>
      <c r="AF5" s="4" t="s">
        <v>15</v>
      </c>
      <c r="AG5" s="93" t="s">
        <v>16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5" t="s">
        <v>4</v>
      </c>
      <c r="AS5" s="94" t="s">
        <v>114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6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86"/>
      <c r="CF5" s="87"/>
      <c r="CG5" s="87"/>
      <c r="CH5" s="88"/>
    </row>
    <row r="6" spans="1:86" ht="15" customHeight="1" x14ac:dyDescent="0.25">
      <c r="B6" s="11" t="s">
        <v>13</v>
      </c>
      <c r="C6" s="81" t="str">
        <f t="shared" si="0"/>
        <v>Yıldırım Beyazıt İmam Hatip Ortaokulu</v>
      </c>
      <c r="D6" s="81"/>
      <c r="E6" s="81"/>
      <c r="F6" s="81"/>
      <c r="G6" s="81"/>
      <c r="H6" s="81"/>
      <c r="I6" s="81"/>
      <c r="J6" s="82"/>
      <c r="K6" s="9"/>
      <c r="M6" s="11" t="s">
        <v>13</v>
      </c>
      <c r="N6" s="81" t="str">
        <f t="shared" si="1"/>
        <v>Alaca Ceritler Ortaokulu</v>
      </c>
      <c r="O6" s="81"/>
      <c r="P6" s="81"/>
      <c r="Q6" s="81"/>
      <c r="R6" s="81"/>
      <c r="S6" s="81"/>
      <c r="T6" s="82"/>
      <c r="V6" s="49"/>
      <c r="W6" s="98"/>
      <c r="X6" s="98"/>
      <c r="Y6" s="98"/>
      <c r="Z6" s="98"/>
      <c r="AA6" s="98"/>
      <c r="AB6" s="98"/>
      <c r="AC6" s="98"/>
      <c r="AD6" s="10"/>
      <c r="AF6" s="4" t="s">
        <v>17</v>
      </c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5" t="s">
        <v>5</v>
      </c>
      <c r="AS6" s="94" t="s">
        <v>113</v>
      </c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6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89"/>
      <c r="CF6" s="90"/>
      <c r="CG6" s="90"/>
      <c r="CH6" s="91"/>
    </row>
    <row r="7" spans="1:86" ht="15" customHeight="1" x14ac:dyDescent="0.25">
      <c r="B7" s="11" t="s">
        <v>15</v>
      </c>
      <c r="C7" s="81" t="str">
        <f t="shared" si="0"/>
        <v>Osmancık Mehmet Akif Ersoy Ortaokulu</v>
      </c>
      <c r="D7" s="81"/>
      <c r="E7" s="81"/>
      <c r="F7" s="81"/>
      <c r="G7" s="81"/>
      <c r="H7" s="81"/>
      <c r="I7" s="81"/>
      <c r="J7" s="82"/>
      <c r="K7" s="9"/>
      <c r="M7" s="11" t="s">
        <v>15</v>
      </c>
      <c r="N7" s="81" t="str">
        <f t="shared" si="1"/>
        <v>Alaca Ortaokulu</v>
      </c>
      <c r="O7" s="81"/>
      <c r="P7" s="81"/>
      <c r="Q7" s="81"/>
      <c r="R7" s="81"/>
      <c r="S7" s="81"/>
      <c r="T7" s="82"/>
      <c r="V7" s="49"/>
      <c r="W7" s="98"/>
      <c r="X7" s="98"/>
      <c r="Y7" s="98"/>
      <c r="Z7" s="98"/>
      <c r="AA7" s="98"/>
      <c r="AB7" s="98"/>
      <c r="AC7" s="98"/>
      <c r="AD7" s="10"/>
      <c r="AF7" s="4" t="s">
        <v>18</v>
      </c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5" t="s">
        <v>6</v>
      </c>
      <c r="AS7" s="94" t="s">
        <v>106</v>
      </c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6"/>
      <c r="BK7" s="72" t="s">
        <v>19</v>
      </c>
      <c r="BL7" s="72"/>
      <c r="BM7" s="72"/>
      <c r="BN7" s="72"/>
      <c r="BO7" s="72" t="s">
        <v>20</v>
      </c>
      <c r="BP7" s="72"/>
      <c r="BQ7" s="72"/>
      <c r="BR7" s="72"/>
      <c r="BS7" s="72" t="s">
        <v>21</v>
      </c>
      <c r="BT7" s="72"/>
      <c r="BU7" s="72"/>
      <c r="BV7" s="72"/>
      <c r="BW7" s="72" t="s">
        <v>22</v>
      </c>
      <c r="BX7" s="72"/>
      <c r="BY7" s="72"/>
      <c r="BZ7" s="72"/>
      <c r="CA7" s="72" t="s">
        <v>23</v>
      </c>
      <c r="CB7" s="72"/>
      <c r="CC7" s="72"/>
      <c r="CD7" s="72"/>
      <c r="CE7" s="83" t="s">
        <v>24</v>
      </c>
      <c r="CF7" s="84"/>
      <c r="CG7" s="84"/>
      <c r="CH7" s="85"/>
    </row>
    <row r="8" spans="1:86" ht="15" customHeight="1" x14ac:dyDescent="0.25">
      <c r="B8" s="11" t="s">
        <v>17</v>
      </c>
      <c r="C8" s="81" t="str">
        <f t="shared" si="0"/>
        <v>Osmancık Akören Şehit Erol Keskin Ortaokulu</v>
      </c>
      <c r="D8" s="81"/>
      <c r="E8" s="81"/>
      <c r="F8" s="81"/>
      <c r="G8" s="81"/>
      <c r="H8" s="81"/>
      <c r="I8" s="81"/>
      <c r="J8" s="82"/>
      <c r="K8" s="9"/>
      <c r="M8" s="11" t="s">
        <v>17</v>
      </c>
      <c r="N8" s="81" t="str">
        <f t="shared" si="1"/>
        <v>İskilip Erenler Cumhuriyet Ortaokulu</v>
      </c>
      <c r="O8" s="81"/>
      <c r="P8" s="81"/>
      <c r="Q8" s="81"/>
      <c r="R8" s="81"/>
      <c r="S8" s="81"/>
      <c r="T8" s="82"/>
      <c r="V8" s="49"/>
      <c r="W8" s="98"/>
      <c r="X8" s="98"/>
      <c r="Y8" s="98"/>
      <c r="Z8" s="98"/>
      <c r="AA8" s="98"/>
      <c r="AB8" s="98"/>
      <c r="AC8" s="98"/>
      <c r="AD8" s="10"/>
      <c r="AF8" s="4" t="s">
        <v>25</v>
      </c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5" t="s">
        <v>7</v>
      </c>
      <c r="AS8" s="94" t="s">
        <v>108</v>
      </c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6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86"/>
      <c r="CF8" s="87"/>
      <c r="CG8" s="87"/>
      <c r="CH8" s="88"/>
    </row>
    <row r="9" spans="1:86" ht="15" customHeight="1" x14ac:dyDescent="0.25">
      <c r="B9" s="11" t="s">
        <v>18</v>
      </c>
      <c r="C9" s="81" t="str">
        <f t="shared" si="0"/>
        <v>Toki Şehit Şükrü Özyol Ortaokulu</v>
      </c>
      <c r="D9" s="81"/>
      <c r="E9" s="81"/>
      <c r="F9" s="81"/>
      <c r="G9" s="81"/>
      <c r="H9" s="81"/>
      <c r="I9" s="81"/>
      <c r="J9" s="82"/>
      <c r="K9" s="9"/>
      <c r="M9" s="11" t="s">
        <v>18</v>
      </c>
      <c r="N9" s="81" t="str">
        <f t="shared" si="1"/>
        <v>Alaca İmam Hatip Ortaokulu</v>
      </c>
      <c r="O9" s="81"/>
      <c r="P9" s="81"/>
      <c r="Q9" s="81"/>
      <c r="R9" s="81"/>
      <c r="S9" s="81"/>
      <c r="T9" s="82"/>
      <c r="V9" s="49"/>
      <c r="W9" s="98"/>
      <c r="X9" s="98"/>
      <c r="Y9" s="98"/>
      <c r="Z9" s="98"/>
      <c r="AA9" s="98"/>
      <c r="AB9" s="98"/>
      <c r="AC9" s="98"/>
      <c r="AD9" s="10"/>
      <c r="AF9" s="4" t="s">
        <v>26</v>
      </c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5" t="s">
        <v>19</v>
      </c>
      <c r="AS9" s="94" t="s">
        <v>110</v>
      </c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6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86"/>
      <c r="CF9" s="87"/>
      <c r="CG9" s="87"/>
      <c r="CH9" s="88"/>
    </row>
    <row r="10" spans="1:86" ht="15" customHeight="1" thickBot="1" x14ac:dyDescent="0.3">
      <c r="B10" s="12" t="s">
        <v>25</v>
      </c>
      <c r="C10" s="100" t="str">
        <f t="shared" si="0"/>
        <v>Mecitözü Atatürk Ortaokulu</v>
      </c>
      <c r="D10" s="100"/>
      <c r="E10" s="100"/>
      <c r="F10" s="100"/>
      <c r="G10" s="100"/>
      <c r="H10" s="100"/>
      <c r="I10" s="100"/>
      <c r="J10" s="101"/>
      <c r="K10" s="9"/>
      <c r="M10" s="12" t="s">
        <v>25</v>
      </c>
      <c r="N10" s="100" t="str">
        <f t="shared" si="1"/>
        <v>Alaca Selin Şahin Ortaokulu</v>
      </c>
      <c r="O10" s="100"/>
      <c r="P10" s="100"/>
      <c r="Q10" s="100"/>
      <c r="R10" s="100"/>
      <c r="S10" s="100"/>
      <c r="T10" s="101"/>
      <c r="V10" s="49"/>
      <c r="W10" s="98"/>
      <c r="X10" s="98"/>
      <c r="Y10" s="98"/>
      <c r="Z10" s="98"/>
      <c r="AA10" s="98"/>
      <c r="AB10" s="98"/>
      <c r="AC10" s="98"/>
      <c r="AD10" s="10"/>
      <c r="AF10" s="4" t="s">
        <v>27</v>
      </c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5" t="s">
        <v>20</v>
      </c>
      <c r="AS10" s="94" t="s">
        <v>109</v>
      </c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6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86"/>
      <c r="CF10" s="87"/>
      <c r="CG10" s="87"/>
      <c r="CH10" s="88"/>
    </row>
    <row r="11" spans="1:86" ht="15" customHeight="1" x14ac:dyDescent="0.25">
      <c r="B11" s="13"/>
      <c r="C11" s="10"/>
      <c r="D11" s="10"/>
      <c r="E11" s="10"/>
      <c r="F11" s="10"/>
      <c r="G11" s="10"/>
      <c r="H11" s="10"/>
      <c r="I11" s="10"/>
      <c r="J11" s="10"/>
      <c r="K11" s="9"/>
      <c r="M11" s="13"/>
      <c r="N11" s="10"/>
      <c r="O11" s="10"/>
      <c r="P11" s="10"/>
      <c r="Q11" s="10"/>
      <c r="R11" s="10"/>
      <c r="S11" s="10"/>
      <c r="T11" s="10"/>
      <c r="V11" s="13"/>
      <c r="W11" s="10"/>
      <c r="X11" s="10"/>
      <c r="Y11" s="10"/>
      <c r="Z11" s="10"/>
      <c r="AA11" s="10"/>
      <c r="AB11" s="10"/>
      <c r="AC11" s="10"/>
      <c r="AD11" s="10"/>
      <c r="AF11" s="4" t="s">
        <v>28</v>
      </c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5" t="s">
        <v>21</v>
      </c>
      <c r="AS11" s="94" t="s">
        <v>115</v>
      </c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6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89"/>
      <c r="CF11" s="90"/>
      <c r="CG11" s="90"/>
      <c r="CH11" s="91"/>
    </row>
    <row r="12" spans="1:86" ht="15" customHeight="1" thickBot="1" x14ac:dyDescent="0.3">
      <c r="B12" s="97"/>
      <c r="C12" s="97"/>
      <c r="D12" s="97"/>
      <c r="E12" s="97"/>
      <c r="F12" s="97"/>
      <c r="G12" s="97"/>
      <c r="H12" s="97"/>
      <c r="I12" s="97"/>
      <c r="J12" s="97"/>
      <c r="K12" s="6"/>
      <c r="M12" s="14"/>
      <c r="N12" s="14"/>
      <c r="O12" s="14"/>
      <c r="P12" s="14"/>
      <c r="Q12" s="14"/>
      <c r="R12" s="14"/>
      <c r="S12" s="14"/>
      <c r="T12" s="14"/>
      <c r="V12" s="14"/>
      <c r="W12" s="14"/>
      <c r="X12" s="14"/>
      <c r="Y12" s="14"/>
      <c r="Z12" s="14"/>
      <c r="AA12" s="14"/>
      <c r="AB12" s="14"/>
      <c r="AC12" s="14"/>
      <c r="AD12" s="14"/>
      <c r="AF12" s="4" t="s">
        <v>30</v>
      </c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5" t="s">
        <v>22</v>
      </c>
      <c r="AS12" s="94" t="s">
        <v>104</v>
      </c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6"/>
      <c r="BK12" s="72" t="s">
        <v>31</v>
      </c>
      <c r="BL12" s="72"/>
      <c r="BM12" s="72"/>
      <c r="BN12" s="72"/>
      <c r="BO12" s="72" t="s">
        <v>32</v>
      </c>
      <c r="BP12" s="72"/>
      <c r="BQ12" s="72"/>
      <c r="BR12" s="72"/>
      <c r="BS12" s="72" t="s">
        <v>33</v>
      </c>
      <c r="BT12" s="72"/>
      <c r="BU12" s="72"/>
      <c r="BV12" s="72"/>
      <c r="BW12" s="72" t="s">
        <v>34</v>
      </c>
      <c r="BX12" s="72"/>
      <c r="BY12" s="72"/>
      <c r="BZ12" s="72"/>
      <c r="CA12" s="72" t="s">
        <v>35</v>
      </c>
      <c r="CB12" s="72"/>
      <c r="CC12" s="72"/>
      <c r="CD12" s="72"/>
      <c r="CE12" s="83" t="s">
        <v>36</v>
      </c>
      <c r="CF12" s="84"/>
      <c r="CG12" s="84"/>
      <c r="CH12" s="85"/>
    </row>
    <row r="13" spans="1:86" ht="15" customHeight="1" x14ac:dyDescent="0.25">
      <c r="A13" s="104" t="s">
        <v>51</v>
      </c>
      <c r="B13" s="106" t="s">
        <v>122</v>
      </c>
      <c r="C13" s="107"/>
      <c r="D13" s="108"/>
      <c r="E13" s="57"/>
      <c r="F13" s="106" t="s">
        <v>53</v>
      </c>
      <c r="G13" s="108"/>
      <c r="H13" s="106" t="s">
        <v>54</v>
      </c>
      <c r="I13" s="107"/>
      <c r="J13" s="108"/>
      <c r="K13" s="102" t="s">
        <v>55</v>
      </c>
      <c r="L13" s="112" t="s">
        <v>123</v>
      </c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8"/>
      <c r="AD13" s="102" t="s">
        <v>55</v>
      </c>
      <c r="AF13" s="4" t="s">
        <v>37</v>
      </c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5" t="s">
        <v>23</v>
      </c>
      <c r="AS13" s="94" t="s">
        <v>111</v>
      </c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6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86"/>
      <c r="CF13" s="87"/>
      <c r="CG13" s="87"/>
      <c r="CH13" s="88"/>
    </row>
    <row r="14" spans="1:86" ht="15" customHeight="1" x14ac:dyDescent="0.25">
      <c r="A14" s="105"/>
      <c r="B14" s="109"/>
      <c r="C14" s="110"/>
      <c r="D14" s="111"/>
      <c r="E14" s="58" t="s">
        <v>52</v>
      </c>
      <c r="F14" s="109"/>
      <c r="G14" s="111"/>
      <c r="H14" s="109"/>
      <c r="I14" s="110"/>
      <c r="J14" s="111"/>
      <c r="K14" s="103"/>
      <c r="L14" s="109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1"/>
      <c r="AD14" s="103"/>
      <c r="AF14" s="4" t="s">
        <v>38</v>
      </c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5" t="s">
        <v>24</v>
      </c>
      <c r="AS14" s="94" t="s">
        <v>105</v>
      </c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6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86"/>
      <c r="CF14" s="87"/>
      <c r="CG14" s="87"/>
      <c r="CH14" s="88"/>
    </row>
    <row r="15" spans="1:86" ht="15" customHeight="1" thickBot="1" x14ac:dyDescent="0.3">
      <c r="A15" s="105"/>
      <c r="B15" s="109"/>
      <c r="C15" s="110"/>
      <c r="D15" s="111"/>
      <c r="E15" s="58"/>
      <c r="F15" s="109"/>
      <c r="G15" s="111"/>
      <c r="H15" s="109"/>
      <c r="I15" s="110"/>
      <c r="J15" s="111"/>
      <c r="K15" s="103"/>
      <c r="L15" s="113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5"/>
      <c r="AD15" s="103"/>
      <c r="AF15" s="4" t="s">
        <v>39</v>
      </c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5" t="s">
        <v>31</v>
      </c>
      <c r="AS15" s="94" t="s">
        <v>31</v>
      </c>
      <c r="AT15" s="95" t="s">
        <v>31</v>
      </c>
      <c r="AU15" s="95" t="s">
        <v>31</v>
      </c>
      <c r="AV15" s="95" t="s">
        <v>31</v>
      </c>
      <c r="AW15" s="95" t="s">
        <v>31</v>
      </c>
      <c r="AX15" s="95"/>
      <c r="AY15" s="95"/>
      <c r="AZ15" s="95"/>
      <c r="BA15" s="95"/>
      <c r="BB15" s="95"/>
      <c r="BC15" s="95" t="s">
        <v>31</v>
      </c>
      <c r="BD15" s="95" t="s">
        <v>31</v>
      </c>
      <c r="BE15" s="95" t="s">
        <v>31</v>
      </c>
      <c r="BF15" s="95" t="s">
        <v>31</v>
      </c>
      <c r="BG15" s="96" t="s">
        <v>31</v>
      </c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86"/>
      <c r="CF15" s="87"/>
      <c r="CG15" s="87"/>
      <c r="CH15" s="88"/>
    </row>
    <row r="16" spans="1:86" ht="15" customHeight="1" x14ac:dyDescent="0.25">
      <c r="A16" s="16">
        <v>1</v>
      </c>
      <c r="B16" s="123" t="s">
        <v>59</v>
      </c>
      <c r="C16" s="123"/>
      <c r="D16" s="123"/>
      <c r="E16" s="64">
        <v>46127</v>
      </c>
      <c r="F16" s="124">
        <v>0.41666666666666669</v>
      </c>
      <c r="G16" s="124"/>
      <c r="H16" s="125" t="s">
        <v>60</v>
      </c>
      <c r="I16" s="125"/>
      <c r="J16" s="126"/>
      <c r="K16" s="17"/>
      <c r="L16" s="127" t="str">
        <f>CONCATENATE(C5," ","-"," ",C10)</f>
        <v>Uğurludağ Ortaokulu - Mecitözü Atatürk Ortaokulu</v>
      </c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9"/>
      <c r="AD16" s="18"/>
      <c r="AF16" s="4" t="s">
        <v>40</v>
      </c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15" t="s">
        <v>32</v>
      </c>
      <c r="AS16" s="94" t="s">
        <v>32</v>
      </c>
      <c r="AT16" s="95" t="s">
        <v>32</v>
      </c>
      <c r="AU16" s="95" t="s">
        <v>32</v>
      </c>
      <c r="AV16" s="95" t="s">
        <v>32</v>
      </c>
      <c r="AW16" s="95" t="s">
        <v>32</v>
      </c>
      <c r="AX16" s="95"/>
      <c r="AY16" s="95"/>
      <c r="AZ16" s="95"/>
      <c r="BA16" s="95"/>
      <c r="BB16" s="95"/>
      <c r="BC16" s="95" t="s">
        <v>32</v>
      </c>
      <c r="BD16" s="95" t="s">
        <v>32</v>
      </c>
      <c r="BE16" s="95" t="s">
        <v>32</v>
      </c>
      <c r="BF16" s="95" t="s">
        <v>32</v>
      </c>
      <c r="BG16" s="96" t="s">
        <v>32</v>
      </c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89"/>
      <c r="CF16" s="90"/>
      <c r="CG16" s="90"/>
      <c r="CH16" s="91"/>
    </row>
    <row r="17" spans="1:86" ht="15" customHeight="1" x14ac:dyDescent="0.25">
      <c r="A17" s="19">
        <v>2</v>
      </c>
      <c r="B17" s="116" t="s">
        <v>59</v>
      </c>
      <c r="C17" s="116"/>
      <c r="D17" s="116"/>
      <c r="E17" s="65">
        <v>46127</v>
      </c>
      <c r="F17" s="117">
        <v>0.41666666666666669</v>
      </c>
      <c r="G17" s="117"/>
      <c r="H17" s="118" t="s">
        <v>62</v>
      </c>
      <c r="I17" s="118"/>
      <c r="J17" s="119"/>
      <c r="K17" s="20"/>
      <c r="L17" s="120" t="str">
        <f>CONCATENATE(C6," ","-"," ",C9)</f>
        <v>Yıldırım Beyazıt İmam Hatip Ortaokulu - Toki Şehit Şükrü Özyol Ortaokulu</v>
      </c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2"/>
      <c r="AD17" s="21"/>
      <c r="AF17" s="4" t="s">
        <v>41</v>
      </c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15" t="s">
        <v>33</v>
      </c>
      <c r="AS17" s="94" t="s">
        <v>33</v>
      </c>
      <c r="AT17" s="95" t="s">
        <v>33</v>
      </c>
      <c r="AU17" s="95" t="s">
        <v>33</v>
      </c>
      <c r="AV17" s="95" t="s">
        <v>33</v>
      </c>
      <c r="AW17" s="95" t="s">
        <v>33</v>
      </c>
      <c r="AX17" s="95"/>
      <c r="AY17" s="95"/>
      <c r="AZ17" s="95"/>
      <c r="BA17" s="95"/>
      <c r="BB17" s="95"/>
      <c r="BC17" s="95" t="s">
        <v>33</v>
      </c>
      <c r="BD17" s="95" t="s">
        <v>33</v>
      </c>
      <c r="BE17" s="95" t="s">
        <v>33</v>
      </c>
      <c r="BF17" s="95" t="s">
        <v>33</v>
      </c>
      <c r="BG17" s="96" t="s">
        <v>33</v>
      </c>
      <c r="BK17" s="72" t="s">
        <v>42</v>
      </c>
      <c r="BL17" s="72"/>
      <c r="BM17" s="72"/>
      <c r="BN17" s="72"/>
      <c r="BO17" s="72" t="s">
        <v>43</v>
      </c>
      <c r="BP17" s="72"/>
      <c r="BQ17" s="72"/>
      <c r="BR17" s="72"/>
      <c r="BS17" s="72" t="s">
        <v>44</v>
      </c>
      <c r="BT17" s="72"/>
      <c r="BU17" s="72"/>
      <c r="BV17" s="72"/>
      <c r="BW17" s="72" t="s">
        <v>45</v>
      </c>
      <c r="BX17" s="72"/>
      <c r="BY17" s="72"/>
      <c r="BZ17" s="72"/>
      <c r="CA17" s="72" t="s">
        <v>46</v>
      </c>
      <c r="CB17" s="72"/>
      <c r="CC17" s="72"/>
      <c r="CD17" s="72"/>
      <c r="CE17" s="83" t="s">
        <v>47</v>
      </c>
      <c r="CF17" s="84"/>
      <c r="CG17" s="84"/>
      <c r="CH17" s="85"/>
    </row>
    <row r="18" spans="1:86" ht="15" customHeight="1" x14ac:dyDescent="0.25">
      <c r="A18" s="19">
        <v>3</v>
      </c>
      <c r="B18" s="116" t="s">
        <v>59</v>
      </c>
      <c r="C18" s="116"/>
      <c r="D18" s="116"/>
      <c r="E18" s="65">
        <v>46127</v>
      </c>
      <c r="F18" s="117">
        <v>0.41666666666666669</v>
      </c>
      <c r="G18" s="117"/>
      <c r="H18" s="118" t="s">
        <v>64</v>
      </c>
      <c r="I18" s="118"/>
      <c r="J18" s="119"/>
      <c r="K18" s="20"/>
      <c r="L18" s="120" t="str">
        <f>CONCATENATE(C7," ","-"," ",C8)</f>
        <v>Osmancık Mehmet Akif Ersoy Ortaokulu - Osmancık Akören Şehit Erol Keskin Ortaokulu</v>
      </c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21"/>
      <c r="AF18" s="4" t="s">
        <v>48</v>
      </c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15" t="s">
        <v>34</v>
      </c>
      <c r="AS18" s="94" t="s">
        <v>34</v>
      </c>
      <c r="AT18" s="95" t="s">
        <v>34</v>
      </c>
      <c r="AU18" s="95" t="s">
        <v>34</v>
      </c>
      <c r="AV18" s="95" t="s">
        <v>34</v>
      </c>
      <c r="AW18" s="95" t="s">
        <v>34</v>
      </c>
      <c r="AX18" s="95"/>
      <c r="AY18" s="95"/>
      <c r="AZ18" s="95"/>
      <c r="BA18" s="95"/>
      <c r="BB18" s="95"/>
      <c r="BC18" s="95" t="s">
        <v>34</v>
      </c>
      <c r="BD18" s="95" t="s">
        <v>34</v>
      </c>
      <c r="BE18" s="95" t="s">
        <v>34</v>
      </c>
      <c r="BF18" s="95" t="s">
        <v>34</v>
      </c>
      <c r="BG18" s="96" t="s">
        <v>34</v>
      </c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86"/>
      <c r="CF18" s="87"/>
      <c r="CG18" s="87"/>
      <c r="CH18" s="88"/>
    </row>
    <row r="19" spans="1:86" ht="15" customHeight="1" x14ac:dyDescent="0.25">
      <c r="A19" s="19">
        <v>4</v>
      </c>
      <c r="B19" s="116" t="s">
        <v>59</v>
      </c>
      <c r="C19" s="116"/>
      <c r="D19" s="116"/>
      <c r="E19" s="65">
        <v>46127</v>
      </c>
      <c r="F19" s="117">
        <v>0.45833333333333331</v>
      </c>
      <c r="G19" s="117"/>
      <c r="H19" s="118" t="s">
        <v>66</v>
      </c>
      <c r="I19" s="118"/>
      <c r="J19" s="119"/>
      <c r="K19" s="20"/>
      <c r="L19" s="120" t="str">
        <f>CONCATENATE(N5," ","-"," ",N10)</f>
        <v>İnalözü Ortaokulu - Alaca Selin Şahin Ortaokulu</v>
      </c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2"/>
      <c r="AD19" s="21"/>
      <c r="AF19" s="4" t="s">
        <v>49</v>
      </c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15" t="s">
        <v>35</v>
      </c>
      <c r="AS19" s="94" t="s">
        <v>35</v>
      </c>
      <c r="AT19" s="95" t="s">
        <v>35</v>
      </c>
      <c r="AU19" s="95" t="s">
        <v>35</v>
      </c>
      <c r="AV19" s="95" t="s">
        <v>35</v>
      </c>
      <c r="AW19" s="95" t="s">
        <v>35</v>
      </c>
      <c r="AX19" s="95"/>
      <c r="AY19" s="95"/>
      <c r="AZ19" s="95"/>
      <c r="BA19" s="95"/>
      <c r="BB19" s="95"/>
      <c r="BC19" s="95" t="s">
        <v>35</v>
      </c>
      <c r="BD19" s="95" t="s">
        <v>35</v>
      </c>
      <c r="BE19" s="95" t="s">
        <v>35</v>
      </c>
      <c r="BF19" s="95" t="s">
        <v>35</v>
      </c>
      <c r="BG19" s="96" t="s">
        <v>35</v>
      </c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86"/>
      <c r="CF19" s="87"/>
      <c r="CG19" s="87"/>
      <c r="CH19" s="88"/>
    </row>
    <row r="20" spans="1:86" ht="15" customHeight="1" x14ac:dyDescent="0.25">
      <c r="A20" s="19">
        <v>5</v>
      </c>
      <c r="B20" s="116" t="s">
        <v>59</v>
      </c>
      <c r="C20" s="116"/>
      <c r="D20" s="116"/>
      <c r="E20" s="65">
        <v>46127</v>
      </c>
      <c r="F20" s="117">
        <v>0.45833333333333331</v>
      </c>
      <c r="G20" s="117"/>
      <c r="H20" s="118" t="s">
        <v>67</v>
      </c>
      <c r="I20" s="118"/>
      <c r="J20" s="119"/>
      <c r="K20" s="20"/>
      <c r="L20" s="120" t="str">
        <f>CONCATENATE(N6," ","-"," ",N9)</f>
        <v>Alaca Ceritler Ortaokulu - Alaca İmam Hatip Ortaokulu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2"/>
      <c r="AD20" s="21"/>
      <c r="AF20" s="4" t="s">
        <v>50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15" t="s">
        <v>36</v>
      </c>
      <c r="AS20" s="94" t="s">
        <v>36</v>
      </c>
      <c r="AT20" s="95" t="s">
        <v>36</v>
      </c>
      <c r="AU20" s="95" t="s">
        <v>36</v>
      </c>
      <c r="AV20" s="95" t="s">
        <v>36</v>
      </c>
      <c r="AW20" s="95" t="s">
        <v>36</v>
      </c>
      <c r="AX20" s="95"/>
      <c r="AY20" s="95"/>
      <c r="AZ20" s="95"/>
      <c r="BA20" s="95"/>
      <c r="BB20" s="95"/>
      <c r="BC20" s="95" t="s">
        <v>36</v>
      </c>
      <c r="BD20" s="95" t="s">
        <v>36</v>
      </c>
      <c r="BE20" s="95" t="s">
        <v>36</v>
      </c>
      <c r="BF20" s="95" t="s">
        <v>36</v>
      </c>
      <c r="BG20" s="96" t="s">
        <v>36</v>
      </c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86"/>
      <c r="CF20" s="87"/>
      <c r="CG20" s="87"/>
      <c r="CH20" s="88"/>
    </row>
    <row r="21" spans="1:86" ht="15" customHeight="1" thickBot="1" x14ac:dyDescent="0.3">
      <c r="A21" s="19">
        <v>6</v>
      </c>
      <c r="B21" s="116" t="s">
        <v>59</v>
      </c>
      <c r="C21" s="116"/>
      <c r="D21" s="116"/>
      <c r="E21" s="65">
        <v>46127</v>
      </c>
      <c r="F21" s="117">
        <v>0.45833333333333331</v>
      </c>
      <c r="G21" s="117"/>
      <c r="H21" s="118" t="s">
        <v>70</v>
      </c>
      <c r="I21" s="118"/>
      <c r="J21" s="119"/>
      <c r="K21" s="20"/>
      <c r="L21" s="120" t="str">
        <f>CONCATENATE(N7," ","-"," ",N8)</f>
        <v>Alaca Ortaokulu - İskilip Erenler Cumhuriyet Ortaokulu</v>
      </c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D21" s="21"/>
      <c r="AF21" s="4" t="s">
        <v>56</v>
      </c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15" t="s">
        <v>42</v>
      </c>
      <c r="AS21" s="94" t="s">
        <v>42</v>
      </c>
      <c r="AT21" s="95" t="s">
        <v>42</v>
      </c>
      <c r="AU21" s="95" t="s">
        <v>42</v>
      </c>
      <c r="AV21" s="95" t="s">
        <v>42</v>
      </c>
      <c r="AW21" s="95" t="s">
        <v>42</v>
      </c>
      <c r="AX21" s="95"/>
      <c r="AY21" s="95"/>
      <c r="AZ21" s="95"/>
      <c r="BA21" s="95"/>
      <c r="BB21" s="95"/>
      <c r="BC21" s="95" t="s">
        <v>42</v>
      </c>
      <c r="BD21" s="95" t="s">
        <v>42</v>
      </c>
      <c r="BE21" s="95" t="s">
        <v>42</v>
      </c>
      <c r="BF21" s="95" t="s">
        <v>42</v>
      </c>
      <c r="BG21" s="96" t="s">
        <v>42</v>
      </c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89"/>
      <c r="CF21" s="90"/>
      <c r="CG21" s="90"/>
      <c r="CH21" s="91"/>
    </row>
    <row r="22" spans="1:86" ht="15" customHeight="1" x14ac:dyDescent="0.25">
      <c r="A22" s="16">
        <v>7</v>
      </c>
      <c r="B22" s="123" t="s">
        <v>71</v>
      </c>
      <c r="C22" s="123"/>
      <c r="D22" s="123"/>
      <c r="E22" s="64">
        <v>46127</v>
      </c>
      <c r="F22" s="124">
        <v>0.5</v>
      </c>
      <c r="G22" s="124"/>
      <c r="H22" s="125" t="s">
        <v>72</v>
      </c>
      <c r="I22" s="125"/>
      <c r="J22" s="126"/>
      <c r="K22" s="17"/>
      <c r="L22" s="127" t="str">
        <f>CONCATENATE(C5," ","-"," ",C9)</f>
        <v>Uğurludağ Ortaokulu - Toki Şehit Şükrü Özyol Ortaokulu</v>
      </c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9"/>
      <c r="AD22" s="18"/>
      <c r="AF22" s="4" t="s">
        <v>57</v>
      </c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15" t="s">
        <v>43</v>
      </c>
      <c r="AS22" s="94" t="s">
        <v>43</v>
      </c>
      <c r="AT22" s="95" t="s">
        <v>43</v>
      </c>
      <c r="AU22" s="95" t="s">
        <v>43</v>
      </c>
      <c r="AV22" s="95" t="s">
        <v>43</v>
      </c>
      <c r="AW22" s="95" t="s">
        <v>43</v>
      </c>
      <c r="AX22" s="95"/>
      <c r="AY22" s="95"/>
      <c r="AZ22" s="95"/>
      <c r="BA22" s="95"/>
      <c r="BB22" s="95"/>
      <c r="BC22" s="95" t="s">
        <v>43</v>
      </c>
      <c r="BD22" s="95" t="s">
        <v>43</v>
      </c>
      <c r="BE22" s="95" t="s">
        <v>43</v>
      </c>
      <c r="BF22" s="95" t="s">
        <v>43</v>
      </c>
      <c r="BG22" s="96" t="s">
        <v>43</v>
      </c>
    </row>
    <row r="23" spans="1:86" ht="15" customHeight="1" x14ac:dyDescent="0.25">
      <c r="A23" s="19">
        <v>8</v>
      </c>
      <c r="B23" s="116" t="s">
        <v>71</v>
      </c>
      <c r="C23" s="116"/>
      <c r="D23" s="116"/>
      <c r="E23" s="65">
        <v>46127</v>
      </c>
      <c r="F23" s="117">
        <v>0.5</v>
      </c>
      <c r="G23" s="117"/>
      <c r="H23" s="118" t="s">
        <v>73</v>
      </c>
      <c r="I23" s="118"/>
      <c r="J23" s="119"/>
      <c r="K23" s="20"/>
      <c r="L23" s="120" t="str">
        <f>CONCATENATE(C10," ","-"," ",C8)</f>
        <v>Mecitözü Atatürk Ortaokulu - Osmancık Akören Şehit Erol Keskin Ortaokulu</v>
      </c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21"/>
      <c r="AF23" s="4" t="s">
        <v>58</v>
      </c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15" t="s">
        <v>44</v>
      </c>
      <c r="AS23" s="94" t="s">
        <v>44</v>
      </c>
      <c r="AT23" s="95" t="s">
        <v>44</v>
      </c>
      <c r="AU23" s="95" t="s">
        <v>44</v>
      </c>
      <c r="AV23" s="95" t="s">
        <v>44</v>
      </c>
      <c r="AW23" s="95" t="s">
        <v>44</v>
      </c>
      <c r="AX23" s="95"/>
      <c r="AY23" s="95"/>
      <c r="AZ23" s="95"/>
      <c r="BA23" s="95"/>
      <c r="BB23" s="95"/>
      <c r="BC23" s="95" t="s">
        <v>44</v>
      </c>
      <c r="BD23" s="95" t="s">
        <v>44</v>
      </c>
      <c r="BE23" s="95" t="s">
        <v>44</v>
      </c>
      <c r="BF23" s="95" t="s">
        <v>44</v>
      </c>
      <c r="BG23" s="96" t="s">
        <v>44</v>
      </c>
    </row>
    <row r="24" spans="1:86" ht="15" customHeight="1" x14ac:dyDescent="0.25">
      <c r="A24" s="19">
        <v>9</v>
      </c>
      <c r="B24" s="116" t="s">
        <v>71</v>
      </c>
      <c r="C24" s="116"/>
      <c r="D24" s="116"/>
      <c r="E24" s="65">
        <v>46127</v>
      </c>
      <c r="F24" s="117">
        <v>0.5</v>
      </c>
      <c r="G24" s="117"/>
      <c r="H24" s="118" t="s">
        <v>74</v>
      </c>
      <c r="I24" s="118"/>
      <c r="J24" s="119"/>
      <c r="K24" s="20"/>
      <c r="L24" s="120" t="str">
        <f>CONCATENATE(C6," ","-"," ",C7)</f>
        <v>Yıldırım Beyazıt İmam Hatip Ortaokulu - Osmancık Mehmet Akif Ersoy Ortaokulu</v>
      </c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2"/>
      <c r="AD24" s="21"/>
      <c r="AF24" s="4" t="s">
        <v>61</v>
      </c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15" t="s">
        <v>45</v>
      </c>
      <c r="AS24" s="94" t="s">
        <v>45</v>
      </c>
      <c r="AT24" s="95" t="s">
        <v>45</v>
      </c>
      <c r="AU24" s="95" t="s">
        <v>45</v>
      </c>
      <c r="AV24" s="95" t="s">
        <v>45</v>
      </c>
      <c r="AW24" s="95" t="s">
        <v>45</v>
      </c>
      <c r="AX24" s="95"/>
      <c r="AY24" s="95"/>
      <c r="AZ24" s="95"/>
      <c r="BA24" s="95"/>
      <c r="BB24" s="95"/>
      <c r="BC24" s="95" t="s">
        <v>45</v>
      </c>
      <c r="BD24" s="95" t="s">
        <v>45</v>
      </c>
      <c r="BE24" s="95" t="s">
        <v>45</v>
      </c>
      <c r="BF24" s="95" t="s">
        <v>45</v>
      </c>
      <c r="BG24" s="96" t="s">
        <v>45</v>
      </c>
    </row>
    <row r="25" spans="1:86" ht="15" customHeight="1" x14ac:dyDescent="0.25">
      <c r="A25" s="19">
        <v>10</v>
      </c>
      <c r="B25" s="116" t="s">
        <v>71</v>
      </c>
      <c r="C25" s="116"/>
      <c r="D25" s="116"/>
      <c r="E25" s="65">
        <v>46127</v>
      </c>
      <c r="F25" s="117">
        <v>0.54166666666666663</v>
      </c>
      <c r="G25" s="117"/>
      <c r="H25" s="118" t="s">
        <v>75</v>
      </c>
      <c r="I25" s="118"/>
      <c r="J25" s="119"/>
      <c r="K25" s="20"/>
      <c r="L25" s="120" t="str">
        <f>CONCATENATE(N5," ","-"," ",N9)</f>
        <v>İnalözü Ortaokulu - Alaca İmam Hatip Ortaokulu</v>
      </c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2"/>
      <c r="AD25" s="21"/>
      <c r="AF25" s="4" t="s">
        <v>63</v>
      </c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15" t="s">
        <v>46</v>
      </c>
      <c r="AS25" s="94" t="s">
        <v>46</v>
      </c>
      <c r="AT25" s="95" t="s">
        <v>46</v>
      </c>
      <c r="AU25" s="95" t="s">
        <v>46</v>
      </c>
      <c r="AV25" s="95" t="s">
        <v>46</v>
      </c>
      <c r="AW25" s="95" t="s">
        <v>46</v>
      </c>
      <c r="AX25" s="95"/>
      <c r="AY25" s="95"/>
      <c r="AZ25" s="95"/>
      <c r="BA25" s="95"/>
      <c r="BB25" s="95"/>
      <c r="BC25" s="95" t="s">
        <v>46</v>
      </c>
      <c r="BD25" s="95" t="s">
        <v>46</v>
      </c>
      <c r="BE25" s="95" t="s">
        <v>46</v>
      </c>
      <c r="BF25" s="95" t="s">
        <v>46</v>
      </c>
      <c r="BG25" s="96" t="s">
        <v>46</v>
      </c>
    </row>
    <row r="26" spans="1:86" ht="15" customHeight="1" x14ac:dyDescent="0.25">
      <c r="A26" s="19">
        <v>11</v>
      </c>
      <c r="B26" s="116" t="s">
        <v>71</v>
      </c>
      <c r="C26" s="116"/>
      <c r="D26" s="116"/>
      <c r="E26" s="65">
        <v>46127</v>
      </c>
      <c r="F26" s="117">
        <v>0.54166666666666663</v>
      </c>
      <c r="G26" s="117"/>
      <c r="H26" s="118" t="s">
        <v>76</v>
      </c>
      <c r="I26" s="118"/>
      <c r="J26" s="119"/>
      <c r="K26" s="20"/>
      <c r="L26" s="120" t="str">
        <f>CONCATENATE(N10," ","-"," ",N8)</f>
        <v>Alaca Selin Şahin Ortaokulu - İskilip Erenler Cumhuriyet Ortaokulu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2"/>
      <c r="AD26" s="21"/>
      <c r="AF26" s="4" t="s">
        <v>65</v>
      </c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15" t="s">
        <v>47</v>
      </c>
      <c r="AS26" s="94" t="s">
        <v>47</v>
      </c>
      <c r="AT26" s="95" t="s">
        <v>47</v>
      </c>
      <c r="AU26" s="95" t="s">
        <v>47</v>
      </c>
      <c r="AV26" s="95" t="s">
        <v>47</v>
      </c>
      <c r="AW26" s="95" t="s">
        <v>47</v>
      </c>
      <c r="AX26" s="95"/>
      <c r="AY26" s="95"/>
      <c r="AZ26" s="95"/>
      <c r="BA26" s="95"/>
      <c r="BB26" s="95"/>
      <c r="BC26" s="95" t="s">
        <v>47</v>
      </c>
      <c r="BD26" s="95" t="s">
        <v>47</v>
      </c>
      <c r="BE26" s="95" t="s">
        <v>47</v>
      </c>
      <c r="BF26" s="95" t="s">
        <v>47</v>
      </c>
      <c r="BG26" s="96" t="s">
        <v>47</v>
      </c>
    </row>
    <row r="27" spans="1:86" ht="15" customHeight="1" thickBot="1" x14ac:dyDescent="0.3">
      <c r="A27" s="19">
        <v>12</v>
      </c>
      <c r="B27" s="116" t="s">
        <v>71</v>
      </c>
      <c r="C27" s="116"/>
      <c r="D27" s="116"/>
      <c r="E27" s="65">
        <v>46127</v>
      </c>
      <c r="F27" s="117">
        <v>0.54166666666666663</v>
      </c>
      <c r="G27" s="117"/>
      <c r="H27" s="118" t="s">
        <v>77</v>
      </c>
      <c r="I27" s="118"/>
      <c r="J27" s="119"/>
      <c r="K27" s="20"/>
      <c r="L27" s="120" t="str">
        <f>CONCATENATE(N6," ","-"," ",N7)</f>
        <v>Alaca Ceritler Ortaokulu - Alaca Ortaokulu</v>
      </c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D27" s="21"/>
      <c r="AF27" s="22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23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</row>
    <row r="28" spans="1:86" ht="15" customHeight="1" thickBot="1" x14ac:dyDescent="0.3">
      <c r="A28" s="16">
        <v>13</v>
      </c>
      <c r="B28" s="123" t="s">
        <v>78</v>
      </c>
      <c r="C28" s="123"/>
      <c r="D28" s="123"/>
      <c r="E28" s="64">
        <v>46127</v>
      </c>
      <c r="F28" s="124">
        <v>0.58333333333333337</v>
      </c>
      <c r="G28" s="124"/>
      <c r="H28" s="125" t="s">
        <v>79</v>
      </c>
      <c r="I28" s="125"/>
      <c r="J28" s="126"/>
      <c r="K28" s="17"/>
      <c r="L28" s="127" t="str">
        <f>CONCATENATE(C5," ","-"," ",C8)</f>
        <v>Uğurludağ Ortaokulu - Osmancık Akören Şehit Erol Keskin Ortaokulu</v>
      </c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9"/>
      <c r="AD28" s="18"/>
      <c r="AF28" s="131" t="s">
        <v>10</v>
      </c>
      <c r="AG28" s="132"/>
      <c r="AH28" s="132"/>
      <c r="AI28" s="132"/>
      <c r="AJ28" s="132"/>
      <c r="AK28" s="132"/>
      <c r="AL28" s="132"/>
      <c r="AM28" s="133"/>
      <c r="AN28" s="24"/>
      <c r="AO28" s="134" t="s">
        <v>68</v>
      </c>
      <c r="AP28" s="135"/>
      <c r="AQ28" s="135"/>
      <c r="AR28" s="135"/>
      <c r="AS28" s="135"/>
      <c r="AT28" s="136"/>
      <c r="AU28" s="24"/>
      <c r="AV28" s="134" t="s">
        <v>69</v>
      </c>
      <c r="AW28" s="135"/>
      <c r="AX28" s="135"/>
      <c r="AY28" s="135"/>
      <c r="AZ28" s="135"/>
      <c r="BA28" s="135"/>
      <c r="BB28" s="135"/>
      <c r="BC28" s="135"/>
      <c r="BD28" s="135"/>
      <c r="BE28" s="135"/>
      <c r="BF28" s="136"/>
    </row>
    <row r="29" spans="1:86" ht="15" customHeight="1" thickBot="1" x14ac:dyDescent="0.3">
      <c r="A29" s="19">
        <v>14</v>
      </c>
      <c r="B29" s="116" t="s">
        <v>78</v>
      </c>
      <c r="C29" s="116"/>
      <c r="D29" s="116"/>
      <c r="E29" s="65">
        <v>46127</v>
      </c>
      <c r="F29" s="117">
        <v>0.58333333333333337</v>
      </c>
      <c r="G29" s="117"/>
      <c r="H29" s="118" t="s">
        <v>80</v>
      </c>
      <c r="I29" s="118"/>
      <c r="J29" s="119"/>
      <c r="K29" s="20"/>
      <c r="L29" s="120" t="str">
        <f>CONCATENATE(C9," ","-"," ",C7)</f>
        <v>Toki Şehit Şükrü Özyol Ortaokulu - Osmancık Mehmet Akif Ersoy Ortaokulu</v>
      </c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2"/>
      <c r="AD29" s="21"/>
      <c r="AF29" s="25" t="s">
        <v>8</v>
      </c>
      <c r="AG29" s="130" t="str">
        <f t="shared" ref="AG29:AG34" si="2">C5</f>
        <v>Uğurludağ Ortaokulu</v>
      </c>
      <c r="AH29" s="79"/>
      <c r="AI29" s="79"/>
      <c r="AJ29" s="79"/>
      <c r="AK29" s="79"/>
      <c r="AL29" s="79"/>
      <c r="AM29" s="80"/>
      <c r="AN29" s="24"/>
      <c r="AO29" s="26"/>
      <c r="AP29" s="27"/>
      <c r="AQ29" s="27"/>
      <c r="AR29" s="27"/>
      <c r="AS29" s="28"/>
      <c r="AT29" s="29">
        <f t="shared" ref="AT29:AT34" si="3">SUM(AO29:AS29)</f>
        <v>0</v>
      </c>
      <c r="AU29" s="24"/>
      <c r="AV29" s="26"/>
      <c r="AW29" s="27"/>
      <c r="AX29" s="27"/>
      <c r="AY29" s="27"/>
      <c r="AZ29" s="27"/>
      <c r="BA29" s="27"/>
      <c r="BB29" s="27"/>
      <c r="BC29" s="27"/>
      <c r="BD29" s="27"/>
      <c r="BE29" s="28"/>
      <c r="BF29" s="29">
        <f t="shared" ref="BF29:BF34" si="4">SUM(AV29:BE29)</f>
        <v>0</v>
      </c>
      <c r="BN29" s="30"/>
    </row>
    <row r="30" spans="1:86" ht="15" customHeight="1" thickBot="1" x14ac:dyDescent="0.3">
      <c r="A30" s="19">
        <v>15</v>
      </c>
      <c r="B30" s="116" t="s">
        <v>78</v>
      </c>
      <c r="C30" s="116"/>
      <c r="D30" s="116"/>
      <c r="E30" s="65">
        <v>46127</v>
      </c>
      <c r="F30" s="117">
        <v>0.58333333333333337</v>
      </c>
      <c r="G30" s="117"/>
      <c r="H30" s="118" t="s">
        <v>81</v>
      </c>
      <c r="I30" s="118"/>
      <c r="J30" s="119"/>
      <c r="K30" s="20"/>
      <c r="L30" s="120" t="str">
        <f>CONCATENATE(C10," ","-"," ",C6)</f>
        <v>Mecitözü Atatürk Ortaokulu - Yıldırım Beyazıt İmam Hatip Ortaokulu</v>
      </c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2"/>
      <c r="AD30" s="21"/>
      <c r="AF30" s="31" t="s">
        <v>13</v>
      </c>
      <c r="AG30" s="130" t="str">
        <f t="shared" si="2"/>
        <v>Yıldırım Beyazıt İmam Hatip Ortaokulu</v>
      </c>
      <c r="AH30" s="79"/>
      <c r="AI30" s="79"/>
      <c r="AJ30" s="79"/>
      <c r="AK30" s="79"/>
      <c r="AL30" s="79"/>
      <c r="AM30" s="80"/>
      <c r="AN30" s="24"/>
      <c r="AO30" s="32"/>
      <c r="AP30" s="33"/>
      <c r="AQ30" s="33"/>
      <c r="AR30" s="33"/>
      <c r="AS30" s="34"/>
      <c r="AT30" s="35">
        <f t="shared" si="3"/>
        <v>0</v>
      </c>
      <c r="AU30" s="24"/>
      <c r="AV30" s="32"/>
      <c r="AW30" s="33"/>
      <c r="AX30" s="33"/>
      <c r="AY30" s="33"/>
      <c r="AZ30" s="33"/>
      <c r="BA30" s="33"/>
      <c r="BB30" s="33"/>
      <c r="BC30" s="33"/>
      <c r="BD30" s="33"/>
      <c r="BE30" s="34"/>
      <c r="BF30" s="35">
        <f t="shared" si="4"/>
        <v>0</v>
      </c>
    </row>
    <row r="31" spans="1:86" ht="15" customHeight="1" thickBot="1" x14ac:dyDescent="0.3">
      <c r="A31" s="19">
        <v>16</v>
      </c>
      <c r="B31" s="116" t="s">
        <v>78</v>
      </c>
      <c r="C31" s="116"/>
      <c r="D31" s="116"/>
      <c r="E31" s="65">
        <v>46127</v>
      </c>
      <c r="F31" s="117">
        <v>0.625</v>
      </c>
      <c r="G31" s="117"/>
      <c r="H31" s="118" t="s">
        <v>82</v>
      </c>
      <c r="I31" s="118"/>
      <c r="J31" s="119"/>
      <c r="K31" s="20"/>
      <c r="L31" s="120" t="str">
        <f>CONCATENATE(N5," ","-"," ",N8)</f>
        <v>İnalözü Ortaokulu - İskilip Erenler Cumhuriyet Ortaokulu</v>
      </c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2"/>
      <c r="AD31" s="21"/>
      <c r="AF31" s="31" t="s">
        <v>15</v>
      </c>
      <c r="AG31" s="130" t="str">
        <f t="shared" si="2"/>
        <v>Osmancık Mehmet Akif Ersoy Ortaokulu</v>
      </c>
      <c r="AH31" s="79"/>
      <c r="AI31" s="79"/>
      <c r="AJ31" s="79"/>
      <c r="AK31" s="79"/>
      <c r="AL31" s="79"/>
      <c r="AM31" s="80"/>
      <c r="AN31" s="24"/>
      <c r="AO31" s="32"/>
      <c r="AP31" s="33"/>
      <c r="AQ31" s="33"/>
      <c r="AR31" s="33"/>
      <c r="AS31" s="34"/>
      <c r="AT31" s="35">
        <f t="shared" si="3"/>
        <v>0</v>
      </c>
      <c r="AU31" s="24"/>
      <c r="AV31" s="32"/>
      <c r="AW31" s="33"/>
      <c r="AX31" s="33"/>
      <c r="AY31" s="33"/>
      <c r="AZ31" s="33"/>
      <c r="BA31" s="33"/>
      <c r="BB31" s="33"/>
      <c r="BC31" s="33"/>
      <c r="BD31" s="33"/>
      <c r="BE31" s="34"/>
      <c r="BF31" s="35">
        <f t="shared" si="4"/>
        <v>0</v>
      </c>
    </row>
    <row r="32" spans="1:86" ht="15" customHeight="1" thickBot="1" x14ac:dyDescent="0.3">
      <c r="A32" s="19">
        <v>17</v>
      </c>
      <c r="B32" s="116" t="s">
        <v>78</v>
      </c>
      <c r="C32" s="116"/>
      <c r="D32" s="116"/>
      <c r="E32" s="65">
        <v>46127</v>
      </c>
      <c r="F32" s="117">
        <v>0.625</v>
      </c>
      <c r="G32" s="117"/>
      <c r="H32" s="118" t="s">
        <v>83</v>
      </c>
      <c r="I32" s="118"/>
      <c r="J32" s="119"/>
      <c r="K32" s="20"/>
      <c r="L32" s="120" t="str">
        <f>CONCATENATE(N9," ","-"," ",N7)</f>
        <v>Alaca İmam Hatip Ortaokulu - Alaca Ortaokulu</v>
      </c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2"/>
      <c r="AD32" s="21"/>
      <c r="AF32" s="31" t="s">
        <v>17</v>
      </c>
      <c r="AG32" s="130" t="str">
        <f t="shared" si="2"/>
        <v>Osmancık Akören Şehit Erol Keskin Ortaokulu</v>
      </c>
      <c r="AH32" s="79"/>
      <c r="AI32" s="79"/>
      <c r="AJ32" s="79"/>
      <c r="AK32" s="79"/>
      <c r="AL32" s="79"/>
      <c r="AM32" s="80"/>
      <c r="AN32" s="24"/>
      <c r="AO32" s="32"/>
      <c r="AP32" s="33"/>
      <c r="AQ32" s="33"/>
      <c r="AR32" s="33"/>
      <c r="AS32" s="34"/>
      <c r="AT32" s="35">
        <f t="shared" si="3"/>
        <v>0</v>
      </c>
      <c r="AU32" s="24"/>
      <c r="AV32" s="32"/>
      <c r="AW32" s="33"/>
      <c r="AX32" s="33"/>
      <c r="AY32" s="33"/>
      <c r="AZ32" s="33"/>
      <c r="BA32" s="33"/>
      <c r="BB32" s="33"/>
      <c r="BC32" s="33"/>
      <c r="BD32" s="33"/>
      <c r="BE32" s="34"/>
      <c r="BF32" s="35">
        <f t="shared" si="4"/>
        <v>0</v>
      </c>
    </row>
    <row r="33" spans="1:58" ht="15" customHeight="1" thickBot="1" x14ac:dyDescent="0.3">
      <c r="A33" s="19">
        <v>18</v>
      </c>
      <c r="B33" s="116" t="s">
        <v>78</v>
      </c>
      <c r="C33" s="116"/>
      <c r="D33" s="116"/>
      <c r="E33" s="65">
        <v>46127</v>
      </c>
      <c r="F33" s="174">
        <v>0.625</v>
      </c>
      <c r="G33" s="174"/>
      <c r="H33" s="118" t="s">
        <v>84</v>
      </c>
      <c r="I33" s="118"/>
      <c r="J33" s="119"/>
      <c r="K33" s="20"/>
      <c r="L33" s="120" t="str">
        <f>CONCATENATE(N10," ","-"," ",N6)</f>
        <v>Alaca Selin Şahin Ortaokulu - Alaca Ceritler Ortaokulu</v>
      </c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2"/>
      <c r="AD33" s="21"/>
      <c r="AF33" s="36" t="s">
        <v>18</v>
      </c>
      <c r="AG33" s="130" t="str">
        <f t="shared" si="2"/>
        <v>Toki Şehit Şükrü Özyol Ortaokulu</v>
      </c>
      <c r="AH33" s="79"/>
      <c r="AI33" s="79"/>
      <c r="AJ33" s="79"/>
      <c r="AK33" s="79"/>
      <c r="AL33" s="79"/>
      <c r="AM33" s="80"/>
      <c r="AN33" s="24"/>
      <c r="AO33" s="32"/>
      <c r="AP33" s="33"/>
      <c r="AQ33" s="33"/>
      <c r="AR33" s="33"/>
      <c r="AS33" s="34"/>
      <c r="AT33" s="35">
        <f t="shared" si="3"/>
        <v>0</v>
      </c>
      <c r="AU33" s="24"/>
      <c r="AV33" s="32"/>
      <c r="AW33" s="33"/>
      <c r="AX33" s="33"/>
      <c r="AY33" s="33"/>
      <c r="AZ33" s="33"/>
      <c r="BA33" s="33"/>
      <c r="BB33" s="33"/>
      <c r="BC33" s="33"/>
      <c r="BD33" s="33"/>
      <c r="BE33" s="34"/>
      <c r="BF33" s="35">
        <f t="shared" si="4"/>
        <v>0</v>
      </c>
    </row>
    <row r="34" spans="1:58" ht="15" customHeight="1" thickBot="1" x14ac:dyDescent="0.3">
      <c r="A34" s="16">
        <v>19</v>
      </c>
      <c r="B34" s="123" t="s">
        <v>85</v>
      </c>
      <c r="C34" s="123"/>
      <c r="D34" s="123"/>
      <c r="E34" s="68">
        <v>46128</v>
      </c>
      <c r="F34" s="124">
        <v>0.41666666666666669</v>
      </c>
      <c r="G34" s="124"/>
      <c r="H34" s="125" t="s">
        <v>86</v>
      </c>
      <c r="I34" s="125"/>
      <c r="J34" s="126"/>
      <c r="K34" s="17"/>
      <c r="L34" s="127" t="str">
        <f>CONCATENATE(C5," ","-"," ",C7)</f>
        <v>Uğurludağ Ortaokulu - Osmancık Mehmet Akif Ersoy Ortaokulu</v>
      </c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9"/>
      <c r="AD34" s="18"/>
      <c r="AF34" s="36" t="s">
        <v>25</v>
      </c>
      <c r="AG34" s="140" t="str">
        <f t="shared" si="2"/>
        <v>Mecitözü Atatürk Ortaokulu</v>
      </c>
      <c r="AH34" s="141"/>
      <c r="AI34" s="141"/>
      <c r="AJ34" s="141"/>
      <c r="AK34" s="141"/>
      <c r="AL34" s="141"/>
      <c r="AM34" s="142"/>
      <c r="AN34" s="24"/>
      <c r="AO34" s="37"/>
      <c r="AP34" s="38"/>
      <c r="AQ34" s="38"/>
      <c r="AR34" s="38"/>
      <c r="AS34" s="39"/>
      <c r="AT34" s="40">
        <f t="shared" si="3"/>
        <v>0</v>
      </c>
      <c r="AU34" s="24"/>
      <c r="AV34" s="37"/>
      <c r="AW34" s="38"/>
      <c r="AX34" s="38"/>
      <c r="AY34" s="38"/>
      <c r="AZ34" s="38"/>
      <c r="BA34" s="38"/>
      <c r="BB34" s="38"/>
      <c r="BC34" s="38"/>
      <c r="BD34" s="38"/>
      <c r="BE34" s="39"/>
      <c r="BF34" s="40">
        <f t="shared" si="4"/>
        <v>0</v>
      </c>
    </row>
    <row r="35" spans="1:58" ht="15" customHeight="1" thickBot="1" x14ac:dyDescent="0.3">
      <c r="A35" s="19">
        <v>20</v>
      </c>
      <c r="B35" s="116" t="s">
        <v>85</v>
      </c>
      <c r="C35" s="116"/>
      <c r="D35" s="116"/>
      <c r="E35" s="66">
        <v>46128</v>
      </c>
      <c r="F35" s="117">
        <v>0.41666666666666669</v>
      </c>
      <c r="G35" s="117"/>
      <c r="H35" s="118" t="s">
        <v>87</v>
      </c>
      <c r="I35" s="118"/>
      <c r="J35" s="119"/>
      <c r="K35" s="20"/>
      <c r="L35" s="120" t="str">
        <f>CONCATENATE(C8," ","-"," ",C6)</f>
        <v>Osmancık Akören Şehit Erol Keskin Ortaokulu - Yıldırım Beyazıt İmam Hatip Ortaokulu</v>
      </c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21"/>
    </row>
    <row r="36" spans="1:58" ht="15" customHeight="1" thickBot="1" x14ac:dyDescent="0.3">
      <c r="A36" s="19">
        <v>21</v>
      </c>
      <c r="B36" s="116" t="s">
        <v>85</v>
      </c>
      <c r="C36" s="116"/>
      <c r="D36" s="116"/>
      <c r="E36" s="66">
        <v>46128</v>
      </c>
      <c r="F36" s="117">
        <v>0.41666666666666669</v>
      </c>
      <c r="G36" s="117"/>
      <c r="H36" s="118" t="s">
        <v>89</v>
      </c>
      <c r="I36" s="118"/>
      <c r="J36" s="119"/>
      <c r="K36" s="20"/>
      <c r="L36" s="120" t="str">
        <f>CONCATENATE(C9," ","-"," ",C10)</f>
        <v>Toki Şehit Şükrü Özyol Ortaokulu - Mecitözü Atatürk Ortaokulu</v>
      </c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D36" s="21"/>
      <c r="AF36" s="131" t="s">
        <v>11</v>
      </c>
      <c r="AG36" s="132"/>
      <c r="AH36" s="132"/>
      <c r="AI36" s="132"/>
      <c r="AJ36" s="132"/>
      <c r="AK36" s="132"/>
      <c r="AL36" s="132"/>
      <c r="AM36" s="133"/>
      <c r="AN36" s="24"/>
      <c r="AO36" s="134" t="s">
        <v>68</v>
      </c>
      <c r="AP36" s="135"/>
      <c r="AQ36" s="135"/>
      <c r="AR36" s="135"/>
      <c r="AS36" s="135"/>
      <c r="AT36" s="136"/>
      <c r="AU36" s="24"/>
      <c r="AV36" s="134" t="s">
        <v>69</v>
      </c>
      <c r="AW36" s="135"/>
      <c r="AX36" s="135"/>
      <c r="AY36" s="135"/>
      <c r="AZ36" s="135"/>
      <c r="BA36" s="135"/>
      <c r="BB36" s="135"/>
      <c r="BC36" s="135"/>
      <c r="BD36" s="135"/>
      <c r="BE36" s="135"/>
      <c r="BF36" s="136"/>
    </row>
    <row r="37" spans="1:58" ht="15" customHeight="1" thickBot="1" x14ac:dyDescent="0.3">
      <c r="A37" s="19">
        <v>22</v>
      </c>
      <c r="B37" s="116" t="s">
        <v>85</v>
      </c>
      <c r="C37" s="116"/>
      <c r="D37" s="116"/>
      <c r="E37" s="66">
        <v>46128</v>
      </c>
      <c r="F37" s="117">
        <v>0.45833333333333331</v>
      </c>
      <c r="G37" s="117"/>
      <c r="H37" s="118" t="s">
        <v>90</v>
      </c>
      <c r="I37" s="118"/>
      <c r="J37" s="119"/>
      <c r="K37" s="20"/>
      <c r="L37" s="120" t="str">
        <f>CONCATENATE(N5," ","-"," ",N7)</f>
        <v>İnalözü Ortaokulu - Alaca Ortaokulu</v>
      </c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2"/>
      <c r="AD37" s="21"/>
      <c r="AF37" s="25" t="s">
        <v>8</v>
      </c>
      <c r="AG37" s="139" t="str">
        <f t="shared" ref="AG37:AG42" si="5">N5</f>
        <v>İnalözü Ortaokulu</v>
      </c>
      <c r="AH37" s="79"/>
      <c r="AI37" s="79"/>
      <c r="AJ37" s="79"/>
      <c r="AK37" s="79"/>
      <c r="AL37" s="79"/>
      <c r="AM37" s="80"/>
      <c r="AN37" s="24"/>
      <c r="AO37" s="26"/>
      <c r="AP37" s="27"/>
      <c r="AQ37" s="27"/>
      <c r="AR37" s="27"/>
      <c r="AS37" s="28"/>
      <c r="AT37" s="29">
        <f t="shared" ref="AT37:AT42" si="6">SUM(AO37:AS37)</f>
        <v>0</v>
      </c>
      <c r="AU37" s="24"/>
      <c r="AV37" s="26"/>
      <c r="AW37" s="27"/>
      <c r="AX37" s="27"/>
      <c r="AY37" s="27"/>
      <c r="AZ37" s="27"/>
      <c r="BA37" s="27"/>
      <c r="BB37" s="27"/>
      <c r="BC37" s="27"/>
      <c r="BD37" s="27"/>
      <c r="BE37" s="28"/>
      <c r="BF37" s="29">
        <f t="shared" ref="BF37:BF42" si="7">SUM(AV37:BE37)</f>
        <v>0</v>
      </c>
    </row>
    <row r="38" spans="1:58" ht="15" customHeight="1" thickBot="1" x14ac:dyDescent="0.3">
      <c r="A38" s="19">
        <v>23</v>
      </c>
      <c r="B38" s="116" t="s">
        <v>85</v>
      </c>
      <c r="C38" s="116"/>
      <c r="D38" s="116"/>
      <c r="E38" s="66">
        <v>46128</v>
      </c>
      <c r="F38" s="117">
        <v>0.45833333333333331</v>
      </c>
      <c r="G38" s="117"/>
      <c r="H38" s="118" t="s">
        <v>91</v>
      </c>
      <c r="I38" s="118"/>
      <c r="J38" s="119"/>
      <c r="K38" s="20"/>
      <c r="L38" s="120" t="str">
        <f>CONCATENATE(N8," ","-"," ",N6)</f>
        <v>İskilip Erenler Cumhuriyet Ortaokulu - Alaca Ceritler Ortaokulu</v>
      </c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2"/>
      <c r="AD38" s="21"/>
      <c r="AF38" s="31" t="s">
        <v>13</v>
      </c>
      <c r="AG38" s="139" t="str">
        <f t="shared" si="5"/>
        <v>Alaca Ceritler Ortaokulu</v>
      </c>
      <c r="AH38" s="79"/>
      <c r="AI38" s="79"/>
      <c r="AJ38" s="79"/>
      <c r="AK38" s="79"/>
      <c r="AL38" s="79"/>
      <c r="AM38" s="80"/>
      <c r="AN38" s="24"/>
      <c r="AO38" s="32"/>
      <c r="AP38" s="33"/>
      <c r="AQ38" s="33"/>
      <c r="AR38" s="33"/>
      <c r="AS38" s="34"/>
      <c r="AT38" s="35">
        <f t="shared" si="6"/>
        <v>0</v>
      </c>
      <c r="AU38" s="24"/>
      <c r="AV38" s="32"/>
      <c r="AW38" s="33"/>
      <c r="AX38" s="33"/>
      <c r="AY38" s="33"/>
      <c r="AZ38" s="33"/>
      <c r="BA38" s="33"/>
      <c r="BB38" s="33"/>
      <c r="BC38" s="33"/>
      <c r="BD38" s="33"/>
      <c r="BE38" s="34"/>
      <c r="BF38" s="35">
        <f t="shared" si="7"/>
        <v>0</v>
      </c>
    </row>
    <row r="39" spans="1:58" ht="15" customHeight="1" thickBot="1" x14ac:dyDescent="0.3">
      <c r="A39" s="41">
        <v>24</v>
      </c>
      <c r="B39" s="154" t="s">
        <v>85</v>
      </c>
      <c r="C39" s="154"/>
      <c r="D39" s="154"/>
      <c r="E39" s="67">
        <v>46128</v>
      </c>
      <c r="F39" s="155">
        <v>0.45833333333333331</v>
      </c>
      <c r="G39" s="155"/>
      <c r="H39" s="156" t="s">
        <v>92</v>
      </c>
      <c r="I39" s="156"/>
      <c r="J39" s="157"/>
      <c r="K39" s="42"/>
      <c r="L39" s="158" t="str">
        <f>CONCATENATE(N9," ","-"," ",N10)</f>
        <v>Alaca İmam Hatip Ortaokulu - Alaca Selin Şahin Ortaokulu</v>
      </c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60"/>
      <c r="AD39" s="43"/>
      <c r="AF39" s="31" t="s">
        <v>15</v>
      </c>
      <c r="AG39" s="139" t="str">
        <f t="shared" si="5"/>
        <v>Alaca Ortaokulu</v>
      </c>
      <c r="AH39" s="79"/>
      <c r="AI39" s="79"/>
      <c r="AJ39" s="79"/>
      <c r="AK39" s="79"/>
      <c r="AL39" s="79"/>
      <c r="AM39" s="80"/>
      <c r="AN39" s="24"/>
      <c r="AO39" s="32"/>
      <c r="AP39" s="33"/>
      <c r="AQ39" s="33"/>
      <c r="AR39" s="33"/>
      <c r="AS39" s="34"/>
      <c r="AT39" s="35">
        <f t="shared" si="6"/>
        <v>0</v>
      </c>
      <c r="AU39" s="24"/>
      <c r="AV39" s="32"/>
      <c r="AW39" s="33"/>
      <c r="AX39" s="33"/>
      <c r="AY39" s="33"/>
      <c r="AZ39" s="33"/>
      <c r="BA39" s="33"/>
      <c r="BB39" s="33"/>
      <c r="BC39" s="33"/>
      <c r="BD39" s="33"/>
      <c r="BE39" s="34"/>
      <c r="BF39" s="35">
        <f t="shared" si="7"/>
        <v>0</v>
      </c>
    </row>
    <row r="40" spans="1:58" ht="15" customHeight="1" thickBot="1" x14ac:dyDescent="0.3">
      <c r="A40" s="16">
        <v>25</v>
      </c>
      <c r="B40" s="123" t="s">
        <v>93</v>
      </c>
      <c r="C40" s="123"/>
      <c r="D40" s="123"/>
      <c r="E40" s="68">
        <v>46128</v>
      </c>
      <c r="F40" s="124">
        <v>0.5</v>
      </c>
      <c r="G40" s="124"/>
      <c r="H40" s="125" t="s">
        <v>94</v>
      </c>
      <c r="I40" s="125"/>
      <c r="J40" s="126"/>
      <c r="K40" s="17"/>
      <c r="L40" s="127" t="str">
        <f>CONCATENATE(C5," ","-"," ",C6)</f>
        <v>Uğurludağ Ortaokulu - Yıldırım Beyazıt İmam Hatip Ortaokulu</v>
      </c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9"/>
      <c r="AD40" s="18"/>
      <c r="AF40" s="31" t="s">
        <v>17</v>
      </c>
      <c r="AG40" s="139" t="str">
        <f t="shared" si="5"/>
        <v>İskilip Erenler Cumhuriyet Ortaokulu</v>
      </c>
      <c r="AH40" s="79"/>
      <c r="AI40" s="79"/>
      <c r="AJ40" s="79"/>
      <c r="AK40" s="79"/>
      <c r="AL40" s="79"/>
      <c r="AM40" s="80"/>
      <c r="AN40" s="24"/>
      <c r="AO40" s="32"/>
      <c r="AP40" s="33"/>
      <c r="AQ40" s="33"/>
      <c r="AR40" s="33"/>
      <c r="AS40" s="34"/>
      <c r="AT40" s="35">
        <f t="shared" si="6"/>
        <v>0</v>
      </c>
      <c r="AU40" s="24"/>
      <c r="AV40" s="32"/>
      <c r="AW40" s="33"/>
      <c r="AX40" s="33"/>
      <c r="AY40" s="33"/>
      <c r="AZ40" s="33"/>
      <c r="BA40" s="33"/>
      <c r="BB40" s="33"/>
      <c r="BC40" s="33"/>
      <c r="BD40" s="33"/>
      <c r="BE40" s="34"/>
      <c r="BF40" s="35">
        <f t="shared" si="7"/>
        <v>0</v>
      </c>
    </row>
    <row r="41" spans="1:58" ht="15" customHeight="1" thickBot="1" x14ac:dyDescent="0.3">
      <c r="A41" s="19">
        <v>26</v>
      </c>
      <c r="B41" s="116" t="s">
        <v>93</v>
      </c>
      <c r="C41" s="116"/>
      <c r="D41" s="116"/>
      <c r="E41" s="66">
        <v>46128</v>
      </c>
      <c r="F41" s="117">
        <v>0.5</v>
      </c>
      <c r="G41" s="117"/>
      <c r="H41" s="118" t="s">
        <v>95</v>
      </c>
      <c r="I41" s="118"/>
      <c r="J41" s="119"/>
      <c r="K41" s="20"/>
      <c r="L41" s="120" t="str">
        <f>CONCATENATE(C7," ","-"," ",C10)</f>
        <v>Osmancık Mehmet Akif Ersoy Ortaokulu - Mecitözü Atatürk Ortaokulu</v>
      </c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2"/>
      <c r="AD41" s="21"/>
      <c r="AF41" s="36" t="s">
        <v>18</v>
      </c>
      <c r="AG41" s="139" t="str">
        <f t="shared" si="5"/>
        <v>Alaca İmam Hatip Ortaokulu</v>
      </c>
      <c r="AH41" s="79"/>
      <c r="AI41" s="79"/>
      <c r="AJ41" s="79"/>
      <c r="AK41" s="79"/>
      <c r="AL41" s="79"/>
      <c r="AM41" s="80"/>
      <c r="AN41" s="24"/>
      <c r="AO41" s="32"/>
      <c r="AP41" s="33"/>
      <c r="AQ41" s="33"/>
      <c r="AR41" s="33"/>
      <c r="AS41" s="34"/>
      <c r="AT41" s="35">
        <f t="shared" si="6"/>
        <v>0</v>
      </c>
      <c r="AU41" s="24"/>
      <c r="AV41" s="32"/>
      <c r="AW41" s="33"/>
      <c r="AX41" s="33"/>
      <c r="AY41" s="33"/>
      <c r="AZ41" s="33"/>
      <c r="BA41" s="33"/>
      <c r="BB41" s="33"/>
      <c r="BC41" s="33"/>
      <c r="BD41" s="33"/>
      <c r="BE41" s="34"/>
      <c r="BF41" s="35">
        <f t="shared" si="7"/>
        <v>0</v>
      </c>
    </row>
    <row r="42" spans="1:58" ht="15" customHeight="1" thickBot="1" x14ac:dyDescent="0.3">
      <c r="A42" s="19">
        <v>27</v>
      </c>
      <c r="B42" s="116" t="s">
        <v>93</v>
      </c>
      <c r="C42" s="116"/>
      <c r="D42" s="116"/>
      <c r="E42" s="66">
        <v>46128</v>
      </c>
      <c r="F42" s="117">
        <v>0.5</v>
      </c>
      <c r="G42" s="117"/>
      <c r="H42" s="118" t="s">
        <v>96</v>
      </c>
      <c r="I42" s="118"/>
      <c r="J42" s="119"/>
      <c r="K42" s="20"/>
      <c r="L42" s="120" t="str">
        <f>CONCATENATE(C8," ","-"," ",C9)</f>
        <v>Osmancık Akören Şehit Erol Keskin Ortaokulu - Toki Şehit Şükrü Özyol Ortaokulu</v>
      </c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2"/>
      <c r="AD42" s="21"/>
      <c r="AF42" s="36" t="s">
        <v>25</v>
      </c>
      <c r="AG42" s="140" t="str">
        <f t="shared" si="5"/>
        <v>Alaca Selin Şahin Ortaokulu</v>
      </c>
      <c r="AH42" s="141"/>
      <c r="AI42" s="141"/>
      <c r="AJ42" s="141"/>
      <c r="AK42" s="141"/>
      <c r="AL42" s="141"/>
      <c r="AM42" s="142"/>
      <c r="AN42" s="24"/>
      <c r="AO42" s="37"/>
      <c r="AP42" s="38"/>
      <c r="AQ42" s="38"/>
      <c r="AR42" s="38"/>
      <c r="AS42" s="39"/>
      <c r="AT42" s="40">
        <f t="shared" si="6"/>
        <v>0</v>
      </c>
      <c r="AU42" s="24"/>
      <c r="AV42" s="37"/>
      <c r="AW42" s="38"/>
      <c r="AX42" s="38"/>
      <c r="AY42" s="38"/>
      <c r="AZ42" s="38"/>
      <c r="BA42" s="38"/>
      <c r="BB42" s="38"/>
      <c r="BC42" s="38"/>
      <c r="BD42" s="38"/>
      <c r="BE42" s="39"/>
      <c r="BF42" s="40">
        <f t="shared" si="7"/>
        <v>0</v>
      </c>
    </row>
    <row r="43" spans="1:58" ht="15" customHeight="1" thickBot="1" x14ac:dyDescent="0.3">
      <c r="A43" s="19">
        <v>28</v>
      </c>
      <c r="B43" s="116" t="s">
        <v>93</v>
      </c>
      <c r="C43" s="116"/>
      <c r="D43" s="116"/>
      <c r="E43" s="66">
        <v>46128</v>
      </c>
      <c r="F43" s="117">
        <v>0.54166666666666663</v>
      </c>
      <c r="G43" s="117"/>
      <c r="H43" s="118" t="s">
        <v>97</v>
      </c>
      <c r="I43" s="118"/>
      <c r="J43" s="119"/>
      <c r="K43" s="20"/>
      <c r="L43" s="120" t="str">
        <f>CONCATENATE(N5," ","-"," ",N6)</f>
        <v>İnalözü Ortaokulu - Alaca Ceritler Ortaokulu</v>
      </c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21"/>
    </row>
    <row r="44" spans="1:58" ht="15" customHeight="1" thickBot="1" x14ac:dyDescent="0.3">
      <c r="A44" s="19">
        <v>29</v>
      </c>
      <c r="B44" s="116" t="s">
        <v>93</v>
      </c>
      <c r="C44" s="116"/>
      <c r="D44" s="116"/>
      <c r="E44" s="66">
        <v>46128</v>
      </c>
      <c r="F44" s="117">
        <v>0.54166666666666663</v>
      </c>
      <c r="G44" s="117"/>
      <c r="H44" s="118" t="s">
        <v>98</v>
      </c>
      <c r="I44" s="118"/>
      <c r="J44" s="119"/>
      <c r="K44" s="20"/>
      <c r="L44" s="120" t="str">
        <f>CONCATENATE(N7," ","-"," ",N10)</f>
        <v>Alaca Ortaokulu - Alaca Selin Şahin Ortaokulu</v>
      </c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2"/>
      <c r="AD44" s="21"/>
      <c r="AF44" s="131" t="s">
        <v>12</v>
      </c>
      <c r="AG44" s="132"/>
      <c r="AH44" s="132"/>
      <c r="AI44" s="132"/>
      <c r="AJ44" s="132"/>
      <c r="AK44" s="132"/>
      <c r="AL44" s="132"/>
      <c r="AM44" s="133"/>
      <c r="AN44" s="24"/>
      <c r="AO44" s="134" t="s">
        <v>68</v>
      </c>
      <c r="AP44" s="135"/>
      <c r="AQ44" s="135"/>
      <c r="AR44" s="135"/>
      <c r="AS44" s="135"/>
      <c r="AT44" s="136"/>
      <c r="AU44" s="24"/>
      <c r="AV44" s="134" t="s">
        <v>69</v>
      </c>
      <c r="AW44" s="135"/>
      <c r="AX44" s="135"/>
      <c r="AY44" s="135"/>
      <c r="AZ44" s="135"/>
      <c r="BA44" s="135"/>
      <c r="BB44" s="135"/>
      <c r="BC44" s="135"/>
      <c r="BD44" s="135"/>
      <c r="BE44" s="135"/>
      <c r="BF44" s="136"/>
    </row>
    <row r="45" spans="1:58" ht="15" customHeight="1" thickBot="1" x14ac:dyDescent="0.3">
      <c r="A45" s="41">
        <v>30</v>
      </c>
      <c r="B45" s="154" t="s">
        <v>93</v>
      </c>
      <c r="C45" s="154"/>
      <c r="D45" s="154"/>
      <c r="E45" s="67">
        <v>46128</v>
      </c>
      <c r="F45" s="155">
        <v>0.54166666666666663</v>
      </c>
      <c r="G45" s="155"/>
      <c r="H45" s="156" t="s">
        <v>99</v>
      </c>
      <c r="I45" s="156"/>
      <c r="J45" s="157"/>
      <c r="K45" s="42"/>
      <c r="L45" s="158" t="str">
        <f>CONCATENATE(N8," ","-"," ",N9)</f>
        <v>İskilip Erenler Cumhuriyet Ortaokulu - Alaca İmam Hatip Ortaokulu</v>
      </c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60"/>
      <c r="AD45" s="43"/>
      <c r="AF45" s="25" t="s">
        <v>8</v>
      </c>
      <c r="AG45" s="130">
        <f t="shared" ref="AG45:AG50" si="8">W5</f>
        <v>0</v>
      </c>
      <c r="AH45" s="79"/>
      <c r="AI45" s="79"/>
      <c r="AJ45" s="79"/>
      <c r="AK45" s="79"/>
      <c r="AL45" s="79"/>
      <c r="AM45" s="80"/>
      <c r="AN45" s="24"/>
      <c r="AO45" s="26"/>
      <c r="AP45" s="27"/>
      <c r="AQ45" s="27"/>
      <c r="AR45" s="27"/>
      <c r="AS45" s="28"/>
      <c r="AT45" s="29">
        <f t="shared" ref="AT45:AT50" si="9">SUM(AO45:AS45)</f>
        <v>0</v>
      </c>
      <c r="AU45" s="24"/>
      <c r="AV45" s="26"/>
      <c r="AW45" s="27"/>
      <c r="AX45" s="27"/>
      <c r="AY45" s="27"/>
      <c r="AZ45" s="27"/>
      <c r="BA45" s="27"/>
      <c r="BB45" s="27"/>
      <c r="BC45" s="27"/>
      <c r="BD45" s="27"/>
      <c r="BE45" s="28"/>
      <c r="BF45" s="29">
        <f t="shared" ref="BF45:BF50" si="10">SUM(AV45:BE45)</f>
        <v>0</v>
      </c>
    </row>
    <row r="46" spans="1:58" ht="15" customHeight="1" thickBot="1" x14ac:dyDescent="0.3">
      <c r="A46" s="50"/>
      <c r="AF46" s="31" t="s">
        <v>13</v>
      </c>
      <c r="AG46" s="130">
        <f t="shared" si="8"/>
        <v>0</v>
      </c>
      <c r="AH46" s="79"/>
      <c r="AI46" s="79"/>
      <c r="AJ46" s="79"/>
      <c r="AK46" s="79"/>
      <c r="AL46" s="79"/>
      <c r="AM46" s="80"/>
      <c r="AN46" s="24"/>
      <c r="AO46" s="32"/>
      <c r="AP46" s="33"/>
      <c r="AQ46" s="33"/>
      <c r="AR46" s="33"/>
      <c r="AS46" s="34"/>
      <c r="AT46" s="35">
        <f t="shared" si="9"/>
        <v>0</v>
      </c>
      <c r="AU46" s="24"/>
      <c r="AV46" s="32"/>
      <c r="AW46" s="33"/>
      <c r="AX46" s="33"/>
      <c r="AY46" s="33"/>
      <c r="AZ46" s="33"/>
      <c r="BA46" s="33"/>
      <c r="BB46" s="33"/>
      <c r="BC46" s="33"/>
      <c r="BD46" s="33"/>
      <c r="BE46" s="34"/>
      <c r="BF46" s="35">
        <f t="shared" si="10"/>
        <v>0</v>
      </c>
    </row>
    <row r="47" spans="1:58" ht="15" customHeight="1" thickBot="1" x14ac:dyDescent="0.3">
      <c r="A47" s="16">
        <v>31</v>
      </c>
      <c r="B47" s="123" t="s">
        <v>100</v>
      </c>
      <c r="C47" s="123"/>
      <c r="D47" s="123"/>
      <c r="E47" s="68">
        <v>46128</v>
      </c>
      <c r="F47" s="124">
        <v>0.60416666666666663</v>
      </c>
      <c r="G47" s="124"/>
      <c r="H47" s="125" t="s">
        <v>116</v>
      </c>
      <c r="I47" s="125"/>
      <c r="J47" s="164"/>
      <c r="K47" s="47"/>
      <c r="L47" s="127" t="s">
        <v>117</v>
      </c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9"/>
      <c r="AD47" s="18"/>
      <c r="AF47" s="31" t="s">
        <v>15</v>
      </c>
      <c r="AG47" s="130">
        <f t="shared" si="8"/>
        <v>0</v>
      </c>
      <c r="AH47" s="79"/>
      <c r="AI47" s="79"/>
      <c r="AJ47" s="79"/>
      <c r="AK47" s="79"/>
      <c r="AL47" s="79"/>
      <c r="AM47" s="80"/>
      <c r="AN47" s="24"/>
      <c r="AO47" s="32"/>
      <c r="AP47" s="33"/>
      <c r="AQ47" s="33"/>
      <c r="AR47" s="33"/>
      <c r="AS47" s="34"/>
      <c r="AT47" s="35">
        <f t="shared" si="9"/>
        <v>0</v>
      </c>
      <c r="AU47" s="24"/>
      <c r="AV47" s="32"/>
      <c r="AW47" s="33"/>
      <c r="AX47" s="33"/>
      <c r="AY47" s="33"/>
      <c r="AZ47" s="33"/>
      <c r="BA47" s="33"/>
      <c r="BB47" s="33"/>
      <c r="BC47" s="33"/>
      <c r="BD47" s="33"/>
      <c r="BE47" s="34"/>
      <c r="BF47" s="35">
        <f t="shared" si="10"/>
        <v>0</v>
      </c>
    </row>
    <row r="48" spans="1:58" ht="15" customHeight="1" thickBot="1" x14ac:dyDescent="0.3">
      <c r="A48" s="41">
        <v>32</v>
      </c>
      <c r="B48" s="154" t="s">
        <v>100</v>
      </c>
      <c r="C48" s="154"/>
      <c r="D48" s="154"/>
      <c r="E48" s="67">
        <v>46128</v>
      </c>
      <c r="F48" s="155">
        <v>0.60416666666666663</v>
      </c>
      <c r="G48" s="155"/>
      <c r="H48" s="156" t="s">
        <v>118</v>
      </c>
      <c r="I48" s="156"/>
      <c r="J48" s="166"/>
      <c r="K48" s="46"/>
      <c r="L48" s="158" t="s">
        <v>119</v>
      </c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60"/>
      <c r="AD48" s="43"/>
      <c r="AF48" s="31" t="s">
        <v>17</v>
      </c>
      <c r="AG48" s="130">
        <f t="shared" si="8"/>
        <v>0</v>
      </c>
      <c r="AH48" s="79"/>
      <c r="AI48" s="79"/>
      <c r="AJ48" s="79"/>
      <c r="AK48" s="79"/>
      <c r="AL48" s="79"/>
      <c r="AM48" s="80"/>
      <c r="AN48" s="24"/>
      <c r="AO48" s="32"/>
      <c r="AP48" s="33"/>
      <c r="AQ48" s="33"/>
      <c r="AR48" s="33"/>
      <c r="AS48" s="34"/>
      <c r="AT48" s="35">
        <f t="shared" si="9"/>
        <v>0</v>
      </c>
      <c r="AU48" s="24"/>
      <c r="AV48" s="32"/>
      <c r="AW48" s="33"/>
      <c r="AX48" s="33"/>
      <c r="AY48" s="33"/>
      <c r="AZ48" s="33"/>
      <c r="BA48" s="33"/>
      <c r="BB48" s="33"/>
      <c r="BC48" s="33"/>
      <c r="BD48" s="33"/>
      <c r="BE48" s="34"/>
      <c r="BF48" s="35">
        <f t="shared" si="10"/>
        <v>0</v>
      </c>
    </row>
    <row r="49" spans="1:58" ht="15" customHeight="1" thickBot="1" x14ac:dyDescent="0.3">
      <c r="A49" s="2"/>
      <c r="AF49" s="36" t="s">
        <v>18</v>
      </c>
      <c r="AG49" s="130">
        <f t="shared" si="8"/>
        <v>0</v>
      </c>
      <c r="AH49" s="79"/>
      <c r="AI49" s="79"/>
      <c r="AJ49" s="79"/>
      <c r="AK49" s="79"/>
      <c r="AL49" s="79"/>
      <c r="AM49" s="80"/>
      <c r="AN49" s="24"/>
      <c r="AO49" s="32"/>
      <c r="AP49" s="33"/>
      <c r="AQ49" s="33"/>
      <c r="AR49" s="33"/>
      <c r="AS49" s="34"/>
      <c r="AT49" s="35">
        <f t="shared" si="9"/>
        <v>0</v>
      </c>
      <c r="AU49" s="24"/>
      <c r="AV49" s="32"/>
      <c r="AW49" s="33"/>
      <c r="AX49" s="33"/>
      <c r="AY49" s="33"/>
      <c r="AZ49" s="33"/>
      <c r="BA49" s="33"/>
      <c r="BB49" s="33"/>
      <c r="BC49" s="33"/>
      <c r="BD49" s="33"/>
      <c r="BE49" s="34"/>
      <c r="BF49" s="35">
        <f t="shared" si="10"/>
        <v>0</v>
      </c>
    </row>
    <row r="50" spans="1:58" ht="15" customHeight="1" thickBot="1" x14ac:dyDescent="0.3">
      <c r="A50" s="16">
        <v>33</v>
      </c>
      <c r="B50" s="123" t="s">
        <v>101</v>
      </c>
      <c r="C50" s="123"/>
      <c r="D50" s="123"/>
      <c r="E50" s="68">
        <v>46128</v>
      </c>
      <c r="F50" s="124">
        <v>0.64583333333333337</v>
      </c>
      <c r="G50" s="124"/>
      <c r="H50" s="125" t="s">
        <v>120</v>
      </c>
      <c r="I50" s="169"/>
      <c r="J50" s="170"/>
      <c r="K50" s="51"/>
      <c r="L50" s="127" t="s">
        <v>102</v>
      </c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9"/>
      <c r="AD50" s="18"/>
      <c r="AF50" s="36" t="s">
        <v>25</v>
      </c>
      <c r="AG50" s="140">
        <f t="shared" si="8"/>
        <v>0</v>
      </c>
      <c r="AH50" s="141"/>
      <c r="AI50" s="141"/>
      <c r="AJ50" s="141"/>
      <c r="AK50" s="141"/>
      <c r="AL50" s="141"/>
      <c r="AM50" s="142"/>
      <c r="AN50" s="24"/>
      <c r="AO50" s="37"/>
      <c r="AP50" s="38"/>
      <c r="AQ50" s="38"/>
      <c r="AR50" s="38"/>
      <c r="AS50" s="39"/>
      <c r="AT50" s="40">
        <f t="shared" si="9"/>
        <v>0</v>
      </c>
      <c r="AU50" s="24"/>
      <c r="AV50" s="37"/>
      <c r="AW50" s="38"/>
      <c r="AX50" s="38"/>
      <c r="AY50" s="38"/>
      <c r="AZ50" s="38"/>
      <c r="BA50" s="38"/>
      <c r="BB50" s="38"/>
      <c r="BC50" s="38"/>
      <c r="BD50" s="38"/>
      <c r="BE50" s="39"/>
      <c r="BF50" s="40">
        <f t="shared" si="10"/>
        <v>0</v>
      </c>
    </row>
    <row r="51" spans="1:58" ht="15" customHeight="1" thickBot="1" x14ac:dyDescent="0.3">
      <c r="A51" s="41">
        <v>34</v>
      </c>
      <c r="B51" s="154" t="s">
        <v>101</v>
      </c>
      <c r="C51" s="154"/>
      <c r="D51" s="154"/>
      <c r="E51" s="67">
        <v>46128</v>
      </c>
      <c r="F51" s="155">
        <v>0.64583333333333337</v>
      </c>
      <c r="G51" s="154"/>
      <c r="H51" s="156" t="s">
        <v>121</v>
      </c>
      <c r="I51" s="167"/>
      <c r="J51" s="168"/>
      <c r="K51" s="48"/>
      <c r="L51" s="158" t="s">
        <v>103</v>
      </c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60"/>
      <c r="AD51" s="43"/>
    </row>
    <row r="52" spans="1:58" ht="15" customHeight="1" thickBot="1" x14ac:dyDescent="0.3">
      <c r="A52" s="2"/>
      <c r="AF52" s="131" t="s">
        <v>29</v>
      </c>
      <c r="AG52" s="132"/>
      <c r="AH52" s="132"/>
      <c r="AI52" s="132"/>
      <c r="AJ52" s="132"/>
      <c r="AK52" s="132"/>
      <c r="AL52" s="132"/>
      <c r="AM52" s="133"/>
      <c r="AN52" s="24"/>
      <c r="AO52" s="134" t="s">
        <v>68</v>
      </c>
      <c r="AP52" s="135"/>
      <c r="AQ52" s="135"/>
      <c r="AR52" s="135"/>
      <c r="AS52" s="135"/>
      <c r="AT52" s="136"/>
      <c r="AU52" s="24"/>
      <c r="AV52" s="134" t="s">
        <v>69</v>
      </c>
      <c r="AW52" s="135"/>
      <c r="AX52" s="135"/>
      <c r="AY52" s="135"/>
      <c r="AZ52" s="135"/>
      <c r="BA52" s="135"/>
      <c r="BB52" s="135"/>
      <c r="BC52" s="135"/>
      <c r="BD52" s="135"/>
      <c r="BE52" s="135"/>
      <c r="BF52" s="136"/>
    </row>
    <row r="53" spans="1:58" ht="15" customHeight="1" thickBot="1" x14ac:dyDescent="0.3">
      <c r="A53" s="2"/>
      <c r="AF53" s="25" t="s">
        <v>8</v>
      </c>
      <c r="AG53" s="139" t="e">
        <f>#REF!</f>
        <v>#REF!</v>
      </c>
      <c r="AH53" s="79"/>
      <c r="AI53" s="79"/>
      <c r="AJ53" s="79"/>
      <c r="AK53" s="79"/>
      <c r="AL53" s="79"/>
      <c r="AM53" s="80"/>
      <c r="AN53" s="24"/>
      <c r="AO53" s="26"/>
      <c r="AP53" s="27"/>
      <c r="AQ53" s="27"/>
      <c r="AR53" s="27"/>
      <c r="AS53" s="28"/>
      <c r="AT53" s="29">
        <f t="shared" ref="AT53:AT58" si="11">SUM(AO53:AS53)</f>
        <v>0</v>
      </c>
      <c r="AU53" s="24"/>
      <c r="AV53" s="26"/>
      <c r="AW53" s="27"/>
      <c r="AX53" s="27"/>
      <c r="AY53" s="27"/>
      <c r="AZ53" s="27"/>
      <c r="BA53" s="27"/>
      <c r="BB53" s="27"/>
      <c r="BC53" s="27"/>
      <c r="BD53" s="27"/>
      <c r="BE53" s="28"/>
      <c r="BF53" s="29">
        <f t="shared" ref="BF53:BF58" si="12">SUM(AV53:BE53)</f>
        <v>0</v>
      </c>
    </row>
    <row r="54" spans="1:58" ht="15" customHeight="1" thickBot="1" x14ac:dyDescent="0.3">
      <c r="A54" s="2"/>
      <c r="AF54" s="31" t="s">
        <v>13</v>
      </c>
      <c r="AG54" s="139" t="e">
        <f>#REF!</f>
        <v>#REF!</v>
      </c>
      <c r="AH54" s="79"/>
      <c r="AI54" s="79"/>
      <c r="AJ54" s="79"/>
      <c r="AK54" s="79"/>
      <c r="AL54" s="79"/>
      <c r="AM54" s="80"/>
      <c r="AN54" s="24"/>
      <c r="AO54" s="32"/>
      <c r="AP54" s="33"/>
      <c r="AQ54" s="33"/>
      <c r="AR54" s="33"/>
      <c r="AS54" s="34"/>
      <c r="AT54" s="35">
        <f t="shared" si="11"/>
        <v>0</v>
      </c>
      <c r="AU54" s="24"/>
      <c r="AV54" s="32"/>
      <c r="AW54" s="33"/>
      <c r="AX54" s="33"/>
      <c r="AY54" s="33"/>
      <c r="AZ54" s="33"/>
      <c r="BA54" s="33"/>
      <c r="BB54" s="33"/>
      <c r="BC54" s="33"/>
      <c r="BD54" s="33"/>
      <c r="BE54" s="34"/>
      <c r="BF54" s="35">
        <f t="shared" si="12"/>
        <v>0</v>
      </c>
    </row>
    <row r="55" spans="1:58" ht="15" customHeight="1" thickBot="1" x14ac:dyDescent="0.3">
      <c r="A55" s="2"/>
      <c r="AF55" s="31" t="s">
        <v>15</v>
      </c>
      <c r="AG55" s="139" t="e">
        <f>#REF!</f>
        <v>#REF!</v>
      </c>
      <c r="AH55" s="79"/>
      <c r="AI55" s="79"/>
      <c r="AJ55" s="79"/>
      <c r="AK55" s="79"/>
      <c r="AL55" s="79"/>
      <c r="AM55" s="80"/>
      <c r="AN55" s="24"/>
      <c r="AO55" s="32"/>
      <c r="AP55" s="33"/>
      <c r="AQ55" s="33"/>
      <c r="AR55" s="33"/>
      <c r="AS55" s="34"/>
      <c r="AT55" s="35">
        <f t="shared" si="11"/>
        <v>0</v>
      </c>
      <c r="AU55" s="24"/>
      <c r="AV55" s="32"/>
      <c r="AW55" s="33"/>
      <c r="AX55" s="33"/>
      <c r="AY55" s="33"/>
      <c r="AZ55" s="33"/>
      <c r="BA55" s="33"/>
      <c r="BB55" s="33"/>
      <c r="BC55" s="33"/>
      <c r="BD55" s="33"/>
      <c r="BE55" s="34"/>
      <c r="BF55" s="35">
        <f t="shared" si="12"/>
        <v>0</v>
      </c>
    </row>
    <row r="56" spans="1:58" ht="15" customHeight="1" thickBot="1" x14ac:dyDescent="0.3">
      <c r="A56" s="2"/>
      <c r="AF56" s="31" t="s">
        <v>17</v>
      </c>
      <c r="AG56" s="139" t="e">
        <f>#REF!</f>
        <v>#REF!</v>
      </c>
      <c r="AH56" s="79"/>
      <c r="AI56" s="79"/>
      <c r="AJ56" s="79"/>
      <c r="AK56" s="79"/>
      <c r="AL56" s="79"/>
      <c r="AM56" s="80"/>
      <c r="AN56" s="24"/>
      <c r="AO56" s="32"/>
      <c r="AP56" s="33"/>
      <c r="AQ56" s="33"/>
      <c r="AR56" s="33"/>
      <c r="AS56" s="34"/>
      <c r="AT56" s="35">
        <f t="shared" si="11"/>
        <v>0</v>
      </c>
      <c r="AU56" s="24"/>
      <c r="AV56" s="32"/>
      <c r="AW56" s="33"/>
      <c r="AX56" s="33"/>
      <c r="AY56" s="33"/>
      <c r="AZ56" s="33"/>
      <c r="BA56" s="33"/>
      <c r="BB56" s="33"/>
      <c r="BC56" s="33"/>
      <c r="BD56" s="33"/>
      <c r="BE56" s="34"/>
      <c r="BF56" s="35">
        <f t="shared" si="12"/>
        <v>0</v>
      </c>
    </row>
    <row r="57" spans="1:58" ht="15" customHeight="1" thickBot="1" x14ac:dyDescent="0.3">
      <c r="A57" s="2"/>
      <c r="H57" s="151" t="s">
        <v>88</v>
      </c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3"/>
      <c r="AF57" s="36" t="s">
        <v>18</v>
      </c>
      <c r="AG57" s="139" t="e">
        <f>#REF!</f>
        <v>#REF!</v>
      </c>
      <c r="AH57" s="79"/>
      <c r="AI57" s="79"/>
      <c r="AJ57" s="79"/>
      <c r="AK57" s="79"/>
      <c r="AL57" s="79"/>
      <c r="AM57" s="80"/>
      <c r="AN57" s="24"/>
      <c r="AO57" s="32"/>
      <c r="AP57" s="33"/>
      <c r="AQ57" s="33"/>
      <c r="AR57" s="33"/>
      <c r="AS57" s="34"/>
      <c r="AT57" s="35">
        <f t="shared" si="11"/>
        <v>0</v>
      </c>
      <c r="AU57" s="24"/>
      <c r="AV57" s="32"/>
      <c r="AW57" s="33"/>
      <c r="AX57" s="33"/>
      <c r="AY57" s="33"/>
      <c r="AZ57" s="33"/>
      <c r="BA57" s="33"/>
      <c r="BB57" s="33"/>
      <c r="BC57" s="33"/>
      <c r="BD57" s="33"/>
      <c r="BE57" s="34"/>
      <c r="BF57" s="35">
        <f t="shared" si="12"/>
        <v>0</v>
      </c>
    </row>
    <row r="58" spans="1:58" ht="15" customHeight="1" thickBot="1" x14ac:dyDescent="0.3">
      <c r="A58" s="2"/>
      <c r="H58" s="44">
        <v>1</v>
      </c>
      <c r="I58" s="148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50"/>
      <c r="AF58" s="36" t="s">
        <v>25</v>
      </c>
      <c r="AG58" s="140" t="e">
        <f>#REF!</f>
        <v>#REF!</v>
      </c>
      <c r="AH58" s="141"/>
      <c r="AI58" s="141"/>
      <c r="AJ58" s="141"/>
      <c r="AK58" s="141"/>
      <c r="AL58" s="141"/>
      <c r="AM58" s="142"/>
      <c r="AN58" s="24"/>
      <c r="AO58" s="37"/>
      <c r="AP58" s="38"/>
      <c r="AQ58" s="38"/>
      <c r="AR58" s="38"/>
      <c r="AS58" s="39"/>
      <c r="AT58" s="40">
        <f t="shared" si="11"/>
        <v>0</v>
      </c>
      <c r="AU58" s="24"/>
      <c r="AV58" s="37"/>
      <c r="AW58" s="38"/>
      <c r="AX58" s="38"/>
      <c r="AY58" s="38"/>
      <c r="AZ58" s="38"/>
      <c r="BA58" s="38"/>
      <c r="BB58" s="38"/>
      <c r="BC58" s="38"/>
      <c r="BD58" s="38"/>
      <c r="BE58" s="39"/>
      <c r="BF58" s="40">
        <f t="shared" si="12"/>
        <v>0</v>
      </c>
    </row>
    <row r="59" spans="1:58" ht="15" customHeight="1" x14ac:dyDescent="0.25">
      <c r="A59" s="2"/>
      <c r="H59" s="44">
        <v>2</v>
      </c>
      <c r="I59" s="148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50"/>
    </row>
    <row r="60" spans="1:58" ht="15" customHeight="1" thickBot="1" x14ac:dyDescent="0.3">
      <c r="A60" s="52"/>
      <c r="B60" s="60"/>
      <c r="C60" s="60"/>
      <c r="D60" s="60"/>
      <c r="E60" s="59"/>
      <c r="F60" s="61"/>
      <c r="G60" s="61"/>
      <c r="H60" s="44">
        <v>3</v>
      </c>
      <c r="I60" s="148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50"/>
      <c r="V60" s="63"/>
      <c r="W60" s="63"/>
      <c r="X60" s="63"/>
      <c r="Y60" s="63"/>
      <c r="Z60" s="63"/>
      <c r="AA60" s="63"/>
      <c r="AB60" s="63"/>
      <c r="AC60" s="63"/>
      <c r="AD60" s="52"/>
      <c r="AE60" s="55"/>
      <c r="AF60" s="55"/>
    </row>
    <row r="61" spans="1:58" ht="15" customHeight="1" thickBot="1" x14ac:dyDescent="0.3">
      <c r="A61" s="52"/>
      <c r="B61" s="60"/>
      <c r="C61" s="60"/>
      <c r="D61" s="60"/>
      <c r="E61" s="59"/>
      <c r="F61" s="61"/>
      <c r="G61" s="61"/>
      <c r="H61" s="45">
        <v>4</v>
      </c>
      <c r="I61" s="161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3"/>
      <c r="V61" s="63"/>
      <c r="W61" s="63"/>
      <c r="X61" s="63"/>
      <c r="Y61" s="63"/>
      <c r="Z61" s="63"/>
      <c r="AA61" s="63"/>
      <c r="AB61" s="63"/>
      <c r="AC61" s="63"/>
      <c r="AD61" s="52"/>
      <c r="AE61" s="55"/>
      <c r="AF61" s="55"/>
      <c r="AK61" s="151" t="s">
        <v>88</v>
      </c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3"/>
    </row>
    <row r="62" spans="1:58" ht="15" customHeight="1" x14ac:dyDescent="0.25">
      <c r="A62" s="52"/>
      <c r="B62" s="60"/>
      <c r="C62" s="60"/>
      <c r="D62" s="60"/>
      <c r="E62" s="59"/>
      <c r="F62" s="61"/>
      <c r="G62" s="61"/>
      <c r="H62" s="62"/>
      <c r="I62" s="62"/>
      <c r="J62" s="62"/>
      <c r="K62" s="5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52"/>
      <c r="AE62" s="55"/>
      <c r="AF62" s="55"/>
      <c r="AK62" s="44">
        <v>1</v>
      </c>
      <c r="AL62" s="148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50"/>
    </row>
    <row r="63" spans="1:58" ht="15" customHeight="1" x14ac:dyDescent="0.25">
      <c r="A63" s="52"/>
      <c r="B63" s="60"/>
      <c r="C63" s="60"/>
      <c r="D63" s="60"/>
      <c r="E63" s="59"/>
      <c r="F63" s="61"/>
      <c r="G63" s="61"/>
      <c r="H63" s="62"/>
      <c r="I63" s="62"/>
      <c r="J63" s="62"/>
      <c r="K63" s="5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52"/>
      <c r="AE63" s="55"/>
      <c r="AF63" s="55"/>
      <c r="AK63" s="44">
        <v>2</v>
      </c>
      <c r="AL63" s="148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50"/>
    </row>
    <row r="64" spans="1:58" ht="15" customHeight="1" x14ac:dyDescent="0.25">
      <c r="A64" s="52"/>
      <c r="B64" s="60"/>
      <c r="C64" s="60"/>
      <c r="D64" s="60"/>
      <c r="E64" s="59"/>
      <c r="F64" s="61"/>
      <c r="G64" s="61"/>
      <c r="H64" s="62"/>
      <c r="I64" s="62"/>
      <c r="J64" s="62"/>
      <c r="K64" s="5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52"/>
      <c r="AE64" s="55"/>
      <c r="AF64" s="55"/>
      <c r="AK64" s="44">
        <v>3</v>
      </c>
      <c r="AL64" s="148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50"/>
    </row>
    <row r="65" spans="1:50" ht="15" customHeight="1" thickBot="1" x14ac:dyDescent="0.3">
      <c r="A65" s="52"/>
      <c r="B65" s="60"/>
      <c r="C65" s="60"/>
      <c r="D65" s="60"/>
      <c r="E65" s="59"/>
      <c r="F65" s="61"/>
      <c r="G65" s="61"/>
      <c r="H65" s="62"/>
      <c r="I65" s="62"/>
      <c r="J65" s="62"/>
      <c r="K65" s="5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52"/>
      <c r="AE65" s="55"/>
      <c r="AF65" s="55"/>
      <c r="AK65" s="45">
        <v>4</v>
      </c>
      <c r="AL65" s="161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3"/>
    </row>
    <row r="66" spans="1:50" ht="15" customHeight="1" x14ac:dyDescent="0.25">
      <c r="A66" s="52"/>
      <c r="B66" s="60"/>
      <c r="C66" s="60"/>
      <c r="D66" s="60"/>
      <c r="E66" s="59"/>
      <c r="F66" s="61"/>
      <c r="G66" s="61"/>
      <c r="H66" s="62"/>
      <c r="I66" s="62"/>
      <c r="J66" s="62"/>
      <c r="K66" s="5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52"/>
      <c r="AE66" s="55"/>
      <c r="AF66" s="55"/>
    </row>
    <row r="67" spans="1:50" ht="15" customHeight="1" x14ac:dyDescent="0.25">
      <c r="A67" s="52"/>
      <c r="B67" s="60"/>
      <c r="C67" s="60"/>
      <c r="D67" s="60"/>
      <c r="E67" s="59"/>
      <c r="F67" s="61"/>
      <c r="G67" s="61"/>
      <c r="H67" s="62"/>
      <c r="I67" s="62"/>
      <c r="J67" s="62"/>
      <c r="K67" s="5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52"/>
      <c r="AE67" s="55"/>
      <c r="AF67" s="55"/>
    </row>
    <row r="68" spans="1:50" ht="15" customHeight="1" x14ac:dyDescent="0.25">
      <c r="A68" s="52"/>
      <c r="B68" s="60"/>
      <c r="C68" s="60"/>
      <c r="D68" s="60"/>
      <c r="E68" s="59"/>
      <c r="F68" s="61"/>
      <c r="G68" s="61"/>
      <c r="H68" s="62"/>
      <c r="I68" s="62"/>
      <c r="J68" s="62"/>
      <c r="K68" s="5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52"/>
      <c r="AE68" s="55"/>
      <c r="AF68" s="55"/>
    </row>
    <row r="69" spans="1:50" ht="15" customHeight="1" x14ac:dyDescent="0.25">
      <c r="A69" s="52"/>
      <c r="B69" s="145"/>
      <c r="C69" s="145"/>
      <c r="D69" s="145"/>
      <c r="E69" s="59"/>
      <c r="F69" s="146"/>
      <c r="G69" s="146"/>
      <c r="H69" s="143"/>
      <c r="I69" s="143"/>
      <c r="J69" s="143"/>
      <c r="K69" s="53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52"/>
      <c r="AE69" s="55"/>
      <c r="AF69" s="55"/>
    </row>
    <row r="70" spans="1:50" ht="15" customHeight="1" x14ac:dyDescent="0.25">
      <c r="A70" s="52"/>
      <c r="B70" s="145"/>
      <c r="C70" s="145"/>
      <c r="D70" s="145"/>
      <c r="E70" s="59"/>
      <c r="F70" s="146"/>
      <c r="G70" s="145"/>
      <c r="H70" s="143"/>
      <c r="I70" s="143"/>
      <c r="J70" s="143"/>
      <c r="K70" s="53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52"/>
      <c r="AE70" s="55"/>
      <c r="AF70" s="55"/>
    </row>
    <row r="71" spans="1:50" ht="15" customHeight="1" x14ac:dyDescent="0.25">
      <c r="A71" s="52"/>
      <c r="B71" s="145"/>
      <c r="C71" s="145"/>
      <c r="D71" s="145"/>
      <c r="E71" s="59"/>
      <c r="F71" s="146"/>
      <c r="G71" s="145"/>
      <c r="H71" s="143"/>
      <c r="I71" s="143"/>
      <c r="J71" s="143"/>
      <c r="K71" s="53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52"/>
      <c r="AE71" s="55"/>
      <c r="AF71" s="55"/>
    </row>
    <row r="72" spans="1:50" ht="15" customHeight="1" x14ac:dyDescent="0.25">
      <c r="A72" s="52"/>
      <c r="B72" s="145"/>
      <c r="C72" s="145"/>
      <c r="D72" s="145"/>
      <c r="E72" s="59"/>
      <c r="F72" s="146"/>
      <c r="G72" s="146"/>
      <c r="H72" s="143"/>
      <c r="I72" s="143"/>
      <c r="J72" s="143"/>
      <c r="K72" s="53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52"/>
      <c r="AE72" s="55"/>
      <c r="AF72" s="55"/>
    </row>
    <row r="73" spans="1:50" ht="15" customHeight="1" x14ac:dyDescent="0.25">
      <c r="A73" s="52"/>
      <c r="B73" s="145"/>
      <c r="C73" s="145"/>
      <c r="D73" s="145"/>
      <c r="E73" s="59"/>
      <c r="F73" s="146"/>
      <c r="G73" s="146"/>
      <c r="H73" s="143"/>
      <c r="I73" s="143"/>
      <c r="J73" s="143"/>
      <c r="K73" s="53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52"/>
      <c r="AE73" s="55"/>
      <c r="AF73" s="55"/>
    </row>
    <row r="74" spans="1:50" ht="15" customHeight="1" x14ac:dyDescent="0.25">
      <c r="A74" s="52"/>
      <c r="B74" s="145"/>
      <c r="C74" s="145"/>
      <c r="D74" s="145"/>
      <c r="E74" s="59"/>
      <c r="F74" s="146"/>
      <c r="G74" s="146"/>
      <c r="H74" s="143"/>
      <c r="I74" s="143"/>
      <c r="J74" s="143"/>
      <c r="K74" s="53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52"/>
      <c r="AE74" s="55"/>
      <c r="AF74" s="55"/>
    </row>
    <row r="75" spans="1:50" ht="15" customHeight="1" x14ac:dyDescent="0.25">
      <c r="A75" s="52"/>
      <c r="B75" s="145"/>
      <c r="C75" s="145"/>
      <c r="D75" s="145"/>
      <c r="E75" s="59"/>
      <c r="F75" s="146"/>
      <c r="G75" s="146"/>
      <c r="H75" s="143"/>
      <c r="I75" s="143"/>
      <c r="J75" s="143"/>
      <c r="K75" s="53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52"/>
      <c r="AE75" s="55"/>
      <c r="AF75" s="55"/>
    </row>
    <row r="76" spans="1:50" ht="15" customHeight="1" x14ac:dyDescent="0.25">
      <c r="A76" s="52"/>
      <c r="B76" s="145"/>
      <c r="C76" s="145"/>
      <c r="D76" s="145"/>
      <c r="E76" s="59"/>
      <c r="F76" s="146"/>
      <c r="G76" s="146"/>
      <c r="H76" s="143"/>
      <c r="I76" s="143"/>
      <c r="J76" s="143"/>
      <c r="K76" s="53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52"/>
      <c r="AE76" s="55"/>
      <c r="AF76" s="55"/>
    </row>
    <row r="77" spans="1:50" ht="15" customHeight="1" x14ac:dyDescent="0.25">
      <c r="A77" s="52"/>
      <c r="B77" s="145"/>
      <c r="C77" s="145"/>
      <c r="D77" s="145"/>
      <c r="E77" s="59"/>
      <c r="F77" s="146"/>
      <c r="G77" s="146"/>
      <c r="H77" s="143"/>
      <c r="I77" s="143"/>
      <c r="J77" s="143"/>
      <c r="K77" s="53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52"/>
      <c r="AE77" s="55"/>
      <c r="AF77" s="55"/>
    </row>
    <row r="78" spans="1:50" ht="15" customHeight="1" x14ac:dyDescent="0.25">
      <c r="A78" s="52"/>
      <c r="B78" s="145"/>
      <c r="C78" s="145"/>
      <c r="D78" s="145"/>
      <c r="E78" s="59"/>
      <c r="F78" s="146"/>
      <c r="G78" s="145"/>
      <c r="H78" s="143"/>
      <c r="I78" s="143"/>
      <c r="J78" s="143"/>
      <c r="K78" s="53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52"/>
      <c r="AE78" s="55"/>
      <c r="AF78" s="55"/>
    </row>
    <row r="79" spans="1:50" ht="15" customHeight="1" x14ac:dyDescent="0.25">
      <c r="A79" s="52"/>
      <c r="B79" s="145"/>
      <c r="C79" s="145"/>
      <c r="D79" s="145"/>
      <c r="E79" s="59"/>
      <c r="F79" s="146"/>
      <c r="G79" s="145"/>
      <c r="H79" s="143"/>
      <c r="I79" s="143"/>
      <c r="J79" s="143"/>
      <c r="K79" s="53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52"/>
      <c r="AE79" s="55"/>
      <c r="AF79" s="55"/>
    </row>
    <row r="80" spans="1:50" ht="15" customHeight="1" x14ac:dyDescent="0.25">
      <c r="A80" s="52"/>
      <c r="B80" s="145"/>
      <c r="C80" s="145"/>
      <c r="D80" s="145"/>
      <c r="E80" s="59"/>
      <c r="F80" s="146"/>
      <c r="G80" s="146"/>
      <c r="H80" s="143"/>
      <c r="I80" s="143"/>
      <c r="J80" s="143"/>
      <c r="K80" s="53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52"/>
      <c r="AE80" s="55"/>
      <c r="AF80" s="55"/>
    </row>
    <row r="81" spans="1:32" ht="15" customHeight="1" x14ac:dyDescent="0.25">
      <c r="A81" s="52"/>
      <c r="B81" s="145"/>
      <c r="C81" s="145"/>
      <c r="D81" s="145"/>
      <c r="E81" s="59"/>
      <c r="F81" s="146"/>
      <c r="G81" s="145"/>
      <c r="H81" s="143"/>
      <c r="I81" s="147"/>
      <c r="J81" s="147"/>
      <c r="K81" s="56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52"/>
      <c r="AE81" s="55"/>
      <c r="AF81" s="55"/>
    </row>
    <row r="82" spans="1:32" ht="15" customHeight="1" x14ac:dyDescent="0.25">
      <c r="A82" s="52"/>
      <c r="B82" s="145"/>
      <c r="C82" s="145"/>
      <c r="D82" s="145"/>
      <c r="E82" s="59"/>
      <c r="F82" s="146"/>
      <c r="G82" s="145"/>
      <c r="H82" s="143"/>
      <c r="I82" s="147"/>
      <c r="J82" s="147"/>
      <c r="K82" s="56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52"/>
      <c r="AE82" s="55"/>
      <c r="AF82" s="55"/>
    </row>
    <row r="83" spans="1:32" ht="15" customHeight="1" x14ac:dyDescent="0.25">
      <c r="A83" s="52"/>
      <c r="B83" s="145"/>
      <c r="C83" s="145"/>
      <c r="D83" s="145"/>
      <c r="E83" s="59"/>
      <c r="F83" s="146"/>
      <c r="G83" s="145"/>
      <c r="H83" s="143"/>
      <c r="I83" s="143"/>
      <c r="J83" s="143"/>
      <c r="K83" s="53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52"/>
      <c r="AE83" s="55"/>
      <c r="AF83" s="55"/>
    </row>
    <row r="84" spans="1:32" x14ac:dyDescent="0.25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55"/>
      <c r="AF84" s="55"/>
    </row>
    <row r="85" spans="1:32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</row>
    <row r="86" spans="1:32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</row>
    <row r="87" spans="1:32" x14ac:dyDescent="0.25">
      <c r="A87" s="52"/>
      <c r="B87" s="145"/>
      <c r="C87" s="145"/>
      <c r="D87" s="145"/>
      <c r="E87" s="59"/>
      <c r="F87" s="146"/>
      <c r="G87" s="146"/>
      <c r="H87" s="143"/>
      <c r="I87" s="143"/>
      <c r="J87" s="143"/>
      <c r="K87" s="53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52"/>
      <c r="AE87" s="55"/>
      <c r="AF87" s="55"/>
    </row>
    <row r="88" spans="1:32" x14ac:dyDescent="0.25">
      <c r="A88" s="52"/>
      <c r="B88" s="145"/>
      <c r="C88" s="145"/>
      <c r="D88" s="145"/>
      <c r="E88" s="59"/>
      <c r="F88" s="146"/>
      <c r="G88" s="146"/>
      <c r="H88" s="143"/>
      <c r="I88" s="143"/>
      <c r="J88" s="143"/>
      <c r="K88" s="53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52"/>
      <c r="AE88" s="55"/>
      <c r="AF88" s="55"/>
    </row>
    <row r="89" spans="1:32" x14ac:dyDescent="0.25">
      <c r="A89" s="52"/>
      <c r="B89" s="145"/>
      <c r="C89" s="145"/>
      <c r="D89" s="145"/>
      <c r="E89" s="59"/>
      <c r="F89" s="146"/>
      <c r="G89" s="146"/>
      <c r="H89" s="143"/>
      <c r="I89" s="143"/>
      <c r="J89" s="143"/>
      <c r="K89" s="53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52"/>
      <c r="AE89" s="55"/>
      <c r="AF89" s="55"/>
    </row>
    <row r="90" spans="1:32" x14ac:dyDescent="0.25">
      <c r="A90" s="52"/>
      <c r="B90" s="145"/>
      <c r="C90" s="145"/>
      <c r="D90" s="145"/>
      <c r="E90" s="59"/>
      <c r="F90" s="146"/>
      <c r="G90" s="146"/>
      <c r="H90" s="143"/>
      <c r="I90" s="143"/>
      <c r="J90" s="143"/>
      <c r="K90" s="53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52"/>
      <c r="AE90" s="55"/>
      <c r="AF90" s="55"/>
    </row>
    <row r="91" spans="1:32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</row>
    <row r="92" spans="1:32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</row>
    <row r="93" spans="1:32" x14ac:dyDescent="0.25">
      <c r="A93" s="13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</row>
    <row r="94" spans="1:32" x14ac:dyDescent="0.25">
      <c r="A94" s="52"/>
      <c r="B94" s="145"/>
      <c r="C94" s="145"/>
      <c r="D94" s="145"/>
      <c r="E94" s="59"/>
      <c r="F94" s="146"/>
      <c r="G94" s="146"/>
      <c r="H94" s="143"/>
      <c r="I94" s="143"/>
      <c r="J94" s="143"/>
      <c r="K94" s="53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52"/>
      <c r="AE94" s="55"/>
      <c r="AF94" s="55"/>
    </row>
    <row r="95" spans="1:32" x14ac:dyDescent="0.25">
      <c r="A95" s="52"/>
      <c r="B95" s="145"/>
      <c r="C95" s="145"/>
      <c r="D95" s="145"/>
      <c r="E95" s="59"/>
      <c r="F95" s="146"/>
      <c r="G95" s="146"/>
      <c r="H95" s="143"/>
      <c r="I95" s="143"/>
      <c r="J95" s="143"/>
      <c r="K95" s="53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52"/>
      <c r="AE95" s="55"/>
      <c r="AF95" s="55"/>
    </row>
    <row r="96" spans="1:32" x14ac:dyDescent="0.25">
      <c r="A96" s="52"/>
      <c r="B96" s="145"/>
      <c r="C96" s="145"/>
      <c r="D96" s="145"/>
      <c r="E96" s="59"/>
      <c r="F96" s="146"/>
      <c r="G96" s="146"/>
      <c r="H96" s="143"/>
      <c r="I96" s="143"/>
      <c r="J96" s="143"/>
      <c r="K96" s="53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52"/>
      <c r="AE96" s="55"/>
      <c r="AF96" s="55"/>
    </row>
    <row r="97" spans="1:32" x14ac:dyDescent="0.25">
      <c r="A97" s="52"/>
      <c r="B97" s="145"/>
      <c r="C97" s="145"/>
      <c r="D97" s="145"/>
      <c r="E97" s="59"/>
      <c r="F97" s="146"/>
      <c r="G97" s="146"/>
      <c r="H97" s="143"/>
      <c r="I97" s="143"/>
      <c r="J97" s="143"/>
      <c r="K97" s="53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52"/>
      <c r="AE97" s="55"/>
      <c r="AF97" s="55"/>
    </row>
    <row r="98" spans="1:32" x14ac:dyDescent="0.25">
      <c r="A98" s="52"/>
      <c r="B98" s="145"/>
      <c r="C98" s="145"/>
      <c r="D98" s="145"/>
      <c r="E98" s="59"/>
      <c r="F98" s="146"/>
      <c r="G98" s="146"/>
      <c r="H98" s="143"/>
      <c r="I98" s="143"/>
      <c r="J98" s="143"/>
      <c r="K98" s="53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52"/>
      <c r="AE98" s="55"/>
      <c r="AF98" s="55"/>
    </row>
    <row r="99" spans="1:32" x14ac:dyDescent="0.25">
      <c r="A99" s="52"/>
      <c r="B99" s="145"/>
      <c r="C99" s="145"/>
      <c r="D99" s="145"/>
      <c r="E99" s="59"/>
      <c r="F99" s="146"/>
      <c r="G99" s="146"/>
      <c r="H99" s="143"/>
      <c r="I99" s="143"/>
      <c r="J99" s="143"/>
      <c r="K99" s="53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52"/>
      <c r="AE99" s="55"/>
      <c r="AF99" s="55"/>
    </row>
    <row r="100" spans="1:32" x14ac:dyDescent="0.25">
      <c r="A100" s="13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</row>
  </sheetData>
  <mergeCells count="391">
    <mergeCell ref="B99:D99"/>
    <mergeCell ref="F99:G99"/>
    <mergeCell ref="H99:J99"/>
    <mergeCell ref="L99:AC99"/>
    <mergeCell ref="B97:D97"/>
    <mergeCell ref="F97:G97"/>
    <mergeCell ref="H97:J97"/>
    <mergeCell ref="L97:AC97"/>
    <mergeCell ref="B98:D98"/>
    <mergeCell ref="F98:G98"/>
    <mergeCell ref="H98:J98"/>
    <mergeCell ref="L98:AC98"/>
    <mergeCell ref="B95:D95"/>
    <mergeCell ref="F95:G95"/>
    <mergeCell ref="H95:J95"/>
    <mergeCell ref="L95:AC95"/>
    <mergeCell ref="B96:D96"/>
    <mergeCell ref="F96:G96"/>
    <mergeCell ref="H96:J96"/>
    <mergeCell ref="L96:AC96"/>
    <mergeCell ref="B90:D90"/>
    <mergeCell ref="F90:G90"/>
    <mergeCell ref="H90:J90"/>
    <mergeCell ref="L90:AC90"/>
    <mergeCell ref="B94:D94"/>
    <mergeCell ref="F94:G94"/>
    <mergeCell ref="H94:J94"/>
    <mergeCell ref="L94:AC94"/>
    <mergeCell ref="B88:D88"/>
    <mergeCell ref="F88:G88"/>
    <mergeCell ref="H88:J88"/>
    <mergeCell ref="L88:AC88"/>
    <mergeCell ref="B89:D89"/>
    <mergeCell ref="F89:G89"/>
    <mergeCell ref="H89:J89"/>
    <mergeCell ref="L89:AC89"/>
    <mergeCell ref="B83:D83"/>
    <mergeCell ref="F83:G83"/>
    <mergeCell ref="H83:J83"/>
    <mergeCell ref="L83:AC83"/>
    <mergeCell ref="A84:AD84"/>
    <mergeCell ref="B87:D87"/>
    <mergeCell ref="F87:G87"/>
    <mergeCell ref="H87:J87"/>
    <mergeCell ref="L87:AC87"/>
    <mergeCell ref="B81:D81"/>
    <mergeCell ref="F81:G81"/>
    <mergeCell ref="H81:J81"/>
    <mergeCell ref="L81:AC81"/>
    <mergeCell ref="B82:D82"/>
    <mergeCell ref="F82:G82"/>
    <mergeCell ref="H82:J82"/>
    <mergeCell ref="L82:AC82"/>
    <mergeCell ref="B79:D79"/>
    <mergeCell ref="F79:G79"/>
    <mergeCell ref="H79:J79"/>
    <mergeCell ref="L79:AC79"/>
    <mergeCell ref="B80:D80"/>
    <mergeCell ref="F80:G80"/>
    <mergeCell ref="H80:J80"/>
    <mergeCell ref="L80:AC80"/>
    <mergeCell ref="B77:D77"/>
    <mergeCell ref="F77:G77"/>
    <mergeCell ref="H77:J77"/>
    <mergeCell ref="L77:AC77"/>
    <mergeCell ref="B78:D78"/>
    <mergeCell ref="F78:G78"/>
    <mergeCell ref="H78:J78"/>
    <mergeCell ref="L78:AC78"/>
    <mergeCell ref="B75:D75"/>
    <mergeCell ref="F75:G75"/>
    <mergeCell ref="H75:J75"/>
    <mergeCell ref="L75:AC75"/>
    <mergeCell ref="B76:D76"/>
    <mergeCell ref="F76:G76"/>
    <mergeCell ref="H76:J76"/>
    <mergeCell ref="L76:AC76"/>
    <mergeCell ref="B70:D70"/>
    <mergeCell ref="F70:G70"/>
    <mergeCell ref="H70:J70"/>
    <mergeCell ref="L70:AC70"/>
    <mergeCell ref="B73:D73"/>
    <mergeCell ref="F73:G73"/>
    <mergeCell ref="H73:J73"/>
    <mergeCell ref="L73:AC73"/>
    <mergeCell ref="B74:D74"/>
    <mergeCell ref="F74:G74"/>
    <mergeCell ref="H74:J74"/>
    <mergeCell ref="L74:AC74"/>
    <mergeCell ref="B71:D71"/>
    <mergeCell ref="F71:G71"/>
    <mergeCell ref="H71:J71"/>
    <mergeCell ref="L71:AC71"/>
    <mergeCell ref="B72:D72"/>
    <mergeCell ref="F72:G72"/>
    <mergeCell ref="H72:J72"/>
    <mergeCell ref="L72:AC72"/>
    <mergeCell ref="AK61:AX61"/>
    <mergeCell ref="AL62:AX62"/>
    <mergeCell ref="I61:U61"/>
    <mergeCell ref="AL63:AX63"/>
    <mergeCell ref="AL64:AX64"/>
    <mergeCell ref="AL65:AX65"/>
    <mergeCell ref="B69:D69"/>
    <mergeCell ref="F69:G69"/>
    <mergeCell ref="H69:J69"/>
    <mergeCell ref="L69:AC69"/>
    <mergeCell ref="AG56:AM56"/>
    <mergeCell ref="AG57:AM57"/>
    <mergeCell ref="AG58:AM58"/>
    <mergeCell ref="AF52:AM52"/>
    <mergeCell ref="AO52:AT52"/>
    <mergeCell ref="H57:U57"/>
    <mergeCell ref="I58:U58"/>
    <mergeCell ref="I59:U59"/>
    <mergeCell ref="I60:U60"/>
    <mergeCell ref="AV52:BF52"/>
    <mergeCell ref="AG53:AM53"/>
    <mergeCell ref="AG54:AM54"/>
    <mergeCell ref="AG55:AM55"/>
    <mergeCell ref="B50:D50"/>
    <mergeCell ref="F50:G50"/>
    <mergeCell ref="H50:J50"/>
    <mergeCell ref="L50:AC50"/>
    <mergeCell ref="AG50:AM50"/>
    <mergeCell ref="B51:D51"/>
    <mergeCell ref="F51:G51"/>
    <mergeCell ref="H51:J51"/>
    <mergeCell ref="L51:AC51"/>
    <mergeCell ref="B48:D48"/>
    <mergeCell ref="F48:G48"/>
    <mergeCell ref="H48:J48"/>
    <mergeCell ref="L48:AC48"/>
    <mergeCell ref="AG48:AM48"/>
    <mergeCell ref="AG49:AM49"/>
    <mergeCell ref="AG46:AM46"/>
    <mergeCell ref="B47:D47"/>
    <mergeCell ref="F47:G47"/>
    <mergeCell ref="H47:J47"/>
    <mergeCell ref="L47:AC47"/>
    <mergeCell ref="AG47:AM47"/>
    <mergeCell ref="AV44:BF44"/>
    <mergeCell ref="B45:D45"/>
    <mergeCell ref="F45:G45"/>
    <mergeCell ref="H45:J45"/>
    <mergeCell ref="L45:AC45"/>
    <mergeCell ref="AG45:AM45"/>
    <mergeCell ref="B44:D44"/>
    <mergeCell ref="F44:G44"/>
    <mergeCell ref="H44:J44"/>
    <mergeCell ref="L44:AC44"/>
    <mergeCell ref="AF44:AM44"/>
    <mergeCell ref="AO44:AT44"/>
    <mergeCell ref="B42:D42"/>
    <mergeCell ref="F42:G42"/>
    <mergeCell ref="H42:J42"/>
    <mergeCell ref="L42:AC42"/>
    <mergeCell ref="AG42:AM42"/>
    <mergeCell ref="B43:D43"/>
    <mergeCell ref="F43:G43"/>
    <mergeCell ref="H43:J43"/>
    <mergeCell ref="L43:AC43"/>
    <mergeCell ref="B40:D40"/>
    <mergeCell ref="F40:G40"/>
    <mergeCell ref="H40:J40"/>
    <mergeCell ref="L40:AC40"/>
    <mergeCell ref="AG40:AM40"/>
    <mergeCell ref="B41:D41"/>
    <mergeCell ref="F41:G41"/>
    <mergeCell ref="H41:J41"/>
    <mergeCell ref="L41:AC41"/>
    <mergeCell ref="AG41:AM41"/>
    <mergeCell ref="B38:D38"/>
    <mergeCell ref="F38:G38"/>
    <mergeCell ref="H38:J38"/>
    <mergeCell ref="L38:AC38"/>
    <mergeCell ref="AG38:AM38"/>
    <mergeCell ref="B39:D39"/>
    <mergeCell ref="F39:G39"/>
    <mergeCell ref="H39:J39"/>
    <mergeCell ref="L39:AC39"/>
    <mergeCell ref="AG39:AM39"/>
    <mergeCell ref="AV36:BF36"/>
    <mergeCell ref="B37:D37"/>
    <mergeCell ref="F37:G37"/>
    <mergeCell ref="H37:J37"/>
    <mergeCell ref="L37:AC37"/>
    <mergeCell ref="AG37:AM37"/>
    <mergeCell ref="B36:D36"/>
    <mergeCell ref="F36:G36"/>
    <mergeCell ref="H36:J36"/>
    <mergeCell ref="L36:AC36"/>
    <mergeCell ref="AF36:AM36"/>
    <mergeCell ref="AO36:AT36"/>
    <mergeCell ref="B34:D34"/>
    <mergeCell ref="F34:G34"/>
    <mergeCell ref="H34:J34"/>
    <mergeCell ref="L34:AC34"/>
    <mergeCell ref="AG34:AM34"/>
    <mergeCell ref="B35:D35"/>
    <mergeCell ref="F35:G35"/>
    <mergeCell ref="H35:J35"/>
    <mergeCell ref="L35:AC35"/>
    <mergeCell ref="B32:D32"/>
    <mergeCell ref="F32:G32"/>
    <mergeCell ref="H32:J32"/>
    <mergeCell ref="L32:AC32"/>
    <mergeCell ref="AG32:AM32"/>
    <mergeCell ref="B33:D33"/>
    <mergeCell ref="F33:G33"/>
    <mergeCell ref="H33:J33"/>
    <mergeCell ref="L33:AC33"/>
    <mergeCell ref="AG33:AM33"/>
    <mergeCell ref="B30:D30"/>
    <mergeCell ref="F30:G30"/>
    <mergeCell ref="H30:J30"/>
    <mergeCell ref="L30:AC30"/>
    <mergeCell ref="AG30:AM30"/>
    <mergeCell ref="B31:D31"/>
    <mergeCell ref="F31:G31"/>
    <mergeCell ref="H31:J31"/>
    <mergeCell ref="L31:AC31"/>
    <mergeCell ref="AG31:AM31"/>
    <mergeCell ref="AV28:BF28"/>
    <mergeCell ref="B29:D29"/>
    <mergeCell ref="F29:G29"/>
    <mergeCell ref="H29:J29"/>
    <mergeCell ref="L29:AC29"/>
    <mergeCell ref="AG29:AM29"/>
    <mergeCell ref="B28:D28"/>
    <mergeCell ref="F28:G28"/>
    <mergeCell ref="H28:J28"/>
    <mergeCell ref="L28:AC28"/>
    <mergeCell ref="AF28:AM28"/>
    <mergeCell ref="AO28:AT28"/>
    <mergeCell ref="B27:D27"/>
    <mergeCell ref="F27:G27"/>
    <mergeCell ref="H27:J27"/>
    <mergeCell ref="L27:AC27"/>
    <mergeCell ref="AG27:AQ27"/>
    <mergeCell ref="AS27:BG27"/>
    <mergeCell ref="B26:D26"/>
    <mergeCell ref="F26:G26"/>
    <mergeCell ref="H26:J26"/>
    <mergeCell ref="L26:AC26"/>
    <mergeCell ref="AG26:AQ26"/>
    <mergeCell ref="AS26:BG26"/>
    <mergeCell ref="B25:D25"/>
    <mergeCell ref="F25:G25"/>
    <mergeCell ref="H25:J25"/>
    <mergeCell ref="L25:AC25"/>
    <mergeCell ref="AG25:AQ25"/>
    <mergeCell ref="AS25:BG25"/>
    <mergeCell ref="B24:D24"/>
    <mergeCell ref="F24:G24"/>
    <mergeCell ref="H24:J24"/>
    <mergeCell ref="L24:AC24"/>
    <mergeCell ref="AG24:AQ24"/>
    <mergeCell ref="AS24:BG24"/>
    <mergeCell ref="B23:D23"/>
    <mergeCell ref="F23:G23"/>
    <mergeCell ref="H23:J23"/>
    <mergeCell ref="L23:AC23"/>
    <mergeCell ref="AG23:AQ23"/>
    <mergeCell ref="AS23:BG23"/>
    <mergeCell ref="B22:D22"/>
    <mergeCell ref="F22:G22"/>
    <mergeCell ref="H22:J22"/>
    <mergeCell ref="L22:AC22"/>
    <mergeCell ref="AG22:AQ22"/>
    <mergeCell ref="AS22:BG22"/>
    <mergeCell ref="B21:D21"/>
    <mergeCell ref="F21:G21"/>
    <mergeCell ref="H21:J21"/>
    <mergeCell ref="L21:AC21"/>
    <mergeCell ref="AG21:AQ21"/>
    <mergeCell ref="AS21:BG21"/>
    <mergeCell ref="B20:D20"/>
    <mergeCell ref="F20:G20"/>
    <mergeCell ref="H20:J20"/>
    <mergeCell ref="L20:AC20"/>
    <mergeCell ref="AG20:AQ20"/>
    <mergeCell ref="AS20:BG20"/>
    <mergeCell ref="BK17:BN21"/>
    <mergeCell ref="BO17:BR21"/>
    <mergeCell ref="BS17:BV21"/>
    <mergeCell ref="BW17:BZ21"/>
    <mergeCell ref="CA17:CD21"/>
    <mergeCell ref="CE17:CH21"/>
    <mergeCell ref="B17:D17"/>
    <mergeCell ref="F17:G17"/>
    <mergeCell ref="H17:J17"/>
    <mergeCell ref="L17:AC17"/>
    <mergeCell ref="AG17:AQ17"/>
    <mergeCell ref="AS17:BG17"/>
    <mergeCell ref="B19:D19"/>
    <mergeCell ref="F19:G19"/>
    <mergeCell ref="H19:J19"/>
    <mergeCell ref="L19:AC19"/>
    <mergeCell ref="AG19:AQ19"/>
    <mergeCell ref="AS19:BG19"/>
    <mergeCell ref="B18:D18"/>
    <mergeCell ref="F18:G18"/>
    <mergeCell ref="H18:J18"/>
    <mergeCell ref="L18:AC18"/>
    <mergeCell ref="AG18:AQ18"/>
    <mergeCell ref="AS18:BG18"/>
    <mergeCell ref="CA12:CD16"/>
    <mergeCell ref="CE12:CH16"/>
    <mergeCell ref="A13:A15"/>
    <mergeCell ref="B13:D15"/>
    <mergeCell ref="F13:G15"/>
    <mergeCell ref="H13:J15"/>
    <mergeCell ref="K13:K15"/>
    <mergeCell ref="AG14:AQ14"/>
    <mergeCell ref="AS14:BG14"/>
    <mergeCell ref="AG15:AQ15"/>
    <mergeCell ref="AS15:BG15"/>
    <mergeCell ref="B16:D16"/>
    <mergeCell ref="F16:G16"/>
    <mergeCell ref="H16:J16"/>
    <mergeCell ref="L16:AC16"/>
    <mergeCell ref="AG16:AQ16"/>
    <mergeCell ref="AS16:BG16"/>
    <mergeCell ref="BS7:BV11"/>
    <mergeCell ref="BW7:BZ11"/>
    <mergeCell ref="AG11:AQ11"/>
    <mergeCell ref="AS11:BG11"/>
    <mergeCell ref="B12:J12"/>
    <mergeCell ref="AG12:AQ12"/>
    <mergeCell ref="AS12:BG12"/>
    <mergeCell ref="BK12:BN16"/>
    <mergeCell ref="L13:AC15"/>
    <mergeCell ref="AD13:AD15"/>
    <mergeCell ref="AG13:AQ13"/>
    <mergeCell ref="AS13:BG13"/>
    <mergeCell ref="BO12:BR16"/>
    <mergeCell ref="BS12:BV16"/>
    <mergeCell ref="BW12:BZ16"/>
    <mergeCell ref="CA7:CD11"/>
    <mergeCell ref="CE7:CH11"/>
    <mergeCell ref="C8:J8"/>
    <mergeCell ref="N8:T8"/>
    <mergeCell ref="W8:AC8"/>
    <mergeCell ref="AG8:AQ8"/>
    <mergeCell ref="AS8:BG8"/>
    <mergeCell ref="C7:J7"/>
    <mergeCell ref="N7:T7"/>
    <mergeCell ref="W7:AC7"/>
    <mergeCell ref="AG7:AQ7"/>
    <mergeCell ref="AS7:BG7"/>
    <mergeCell ref="BK7:BN11"/>
    <mergeCell ref="C9:J9"/>
    <mergeCell ref="N9:T9"/>
    <mergeCell ref="W9:AC9"/>
    <mergeCell ref="AG9:AQ9"/>
    <mergeCell ref="AS9:BG9"/>
    <mergeCell ref="C10:J10"/>
    <mergeCell ref="N10:T10"/>
    <mergeCell ref="W10:AC10"/>
    <mergeCell ref="AG10:AQ10"/>
    <mergeCell ref="AS10:BG10"/>
    <mergeCell ref="BO7:BR11"/>
    <mergeCell ref="BW2:BZ6"/>
    <mergeCell ref="CA2:CD6"/>
    <mergeCell ref="CE2:CH6"/>
    <mergeCell ref="Y3:AB3"/>
    <mergeCell ref="AG3:AQ3"/>
    <mergeCell ref="AS3:BG3"/>
    <mergeCell ref="V4:AC4"/>
    <mergeCell ref="AG4:AQ4"/>
    <mergeCell ref="AS4:BG4"/>
    <mergeCell ref="W5:AC5"/>
    <mergeCell ref="AG5:AQ5"/>
    <mergeCell ref="AS5:BG5"/>
    <mergeCell ref="W6:AC6"/>
    <mergeCell ref="AG6:AQ6"/>
    <mergeCell ref="AS6:BG6"/>
    <mergeCell ref="BS2:BV6"/>
    <mergeCell ref="A1:AC1"/>
    <mergeCell ref="A2:AC2"/>
    <mergeCell ref="AF2:AQ2"/>
    <mergeCell ref="AR2:BG2"/>
    <mergeCell ref="BK2:BN6"/>
    <mergeCell ref="BO2:BR6"/>
    <mergeCell ref="B4:J4"/>
    <mergeCell ref="M4:T4"/>
    <mergeCell ref="C5:J5"/>
    <mergeCell ref="N5:T5"/>
    <mergeCell ref="C6:J6"/>
    <mergeCell ref="N6:T6"/>
  </mergeCells>
  <pageMargins left="0.31496062992125984" right="0.31496062992125984" top="0.55118110236220474" bottom="0.55118110236220474" header="0.31496062992125984" footer="0.31496062992125984"/>
  <pageSetup paperSize="9" scale="80" orientation="portrait" r:id="rId1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BOCCE KÜÇÜK KIZLAR</vt:lpstr>
      <vt:lpstr>BOCCE KÜÇÜK ERKEKLER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2026-04-10T12:19:41Z</dcterms:modified>
</cp:coreProperties>
</file>